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robin\Downloads\"/>
    </mc:Choice>
  </mc:AlternateContent>
  <bookViews>
    <workbookView xWindow="240" yWindow="270" windowWidth="15480" windowHeight="8295" activeTab="1"/>
  </bookViews>
  <sheets>
    <sheet name="Infos" sheetId="6" r:id="rId1"/>
    <sheet name="Saisie notes - Grille jury" sheetId="57" r:id="rId2"/>
    <sheet name="Synthese" sheetId="5" r:id="rId3"/>
    <sheet name="Remarques" sheetId="55" r:id="rId4"/>
  </sheets>
  <calcPr calcId="162913"/>
</workbook>
</file>

<file path=xl/calcChain.xml><?xml version="1.0" encoding="utf-8"?>
<calcChain xmlns="http://schemas.openxmlformats.org/spreadsheetml/2006/main">
  <c r="P19" i="57" l="1"/>
  <c r="Q18" i="57" l="1"/>
  <c r="Q17" i="57"/>
  <c r="Q16" i="57"/>
  <c r="Q19" i="57" s="1"/>
  <c r="Q13" i="57"/>
  <c r="Q12" i="57"/>
  <c r="Q11" i="57"/>
  <c r="Q10" i="57"/>
  <c r="Q14" i="57" s="1"/>
  <c r="P14" i="57"/>
  <c r="Y18" i="57"/>
  <c r="AA17" i="57" l="1"/>
  <c r="Z17" i="57"/>
  <c r="Y17" i="57"/>
  <c r="X17" i="57"/>
  <c r="W17" i="57"/>
  <c r="V17" i="57"/>
  <c r="U17" i="57"/>
  <c r="T17" i="57"/>
  <c r="S17" i="57"/>
  <c r="R17" i="57"/>
  <c r="R13" i="57"/>
  <c r="S13" i="57"/>
  <c r="T13" i="57"/>
  <c r="U13" i="57"/>
  <c r="V13" i="57"/>
  <c r="W13" i="57"/>
  <c r="X13" i="57"/>
  <c r="Y13" i="57"/>
  <c r="Z13" i="57"/>
  <c r="AA13" i="57"/>
  <c r="R18" i="57"/>
  <c r="S18" i="57"/>
  <c r="T18" i="57"/>
  <c r="U18" i="57"/>
  <c r="V18" i="57"/>
  <c r="W18" i="57"/>
  <c r="X18" i="57"/>
  <c r="Z18" i="57"/>
  <c r="AA18" i="57"/>
  <c r="AA16" i="57" l="1"/>
  <c r="AA19" i="57" s="1"/>
  <c r="Z16" i="57"/>
  <c r="Z19" i="57" s="1"/>
  <c r="Y16" i="57"/>
  <c r="Y19" i="57" s="1"/>
  <c r="X16" i="57"/>
  <c r="X19" i="57" s="1"/>
  <c r="W16" i="57"/>
  <c r="W19" i="57" s="1"/>
  <c r="V16" i="57"/>
  <c r="V19" i="57" s="1"/>
  <c r="U16" i="57"/>
  <c r="U19" i="57" s="1"/>
  <c r="T16" i="57"/>
  <c r="T19" i="57" s="1"/>
  <c r="S16" i="57"/>
  <c r="S19" i="57" s="1"/>
  <c r="R16" i="57"/>
  <c r="R19" i="57" s="1"/>
  <c r="R11" i="57"/>
  <c r="S11" i="57"/>
  <c r="T11" i="57"/>
  <c r="U11" i="57"/>
  <c r="V11" i="57"/>
  <c r="W11" i="57"/>
  <c r="X11" i="57"/>
  <c r="Y11" i="57"/>
  <c r="Z11" i="57"/>
  <c r="AA11" i="57"/>
  <c r="R12" i="57"/>
  <c r="S12" i="57"/>
  <c r="T12" i="57"/>
  <c r="U12" i="57"/>
  <c r="V12" i="57"/>
  <c r="W12" i="57"/>
  <c r="X12" i="57"/>
  <c r="Y12" i="57"/>
  <c r="Z12" i="57"/>
  <c r="AA12" i="57"/>
  <c r="AA10" i="57"/>
  <c r="Z10" i="57"/>
  <c r="Z14" i="57" s="1"/>
  <c r="Y10" i="57"/>
  <c r="Y14" i="57" s="1"/>
  <c r="X10" i="57"/>
  <c r="X14" i="57" s="1"/>
  <c r="W10" i="57"/>
  <c r="V10" i="57"/>
  <c r="U10" i="57"/>
  <c r="T10" i="57"/>
  <c r="S10" i="57"/>
  <c r="R10" i="57"/>
  <c r="R14" i="57" l="1"/>
  <c r="S14" i="57"/>
  <c r="AA14" i="57"/>
  <c r="T14" i="57"/>
  <c r="U14" i="57"/>
  <c r="V14" i="57"/>
  <c r="W14" i="57"/>
  <c r="H10" i="5"/>
  <c r="I10" i="5"/>
  <c r="K10" i="5"/>
  <c r="L10" i="5"/>
  <c r="G10" i="5"/>
  <c r="E10" i="5"/>
  <c r="M10" i="5"/>
  <c r="J10" i="5"/>
  <c r="F10" i="5"/>
  <c r="N10" i="5"/>
  <c r="D10" i="5"/>
  <c r="A7" i="55"/>
  <c r="A6" i="55"/>
  <c r="A5" i="55"/>
  <c r="A4" i="55"/>
  <c r="C3" i="55"/>
  <c r="N7" i="5" l="1"/>
  <c r="M7" i="5"/>
  <c r="L7" i="5"/>
  <c r="K7" i="5"/>
  <c r="J7" i="5"/>
  <c r="I7" i="5"/>
  <c r="H7" i="5"/>
  <c r="G7" i="5"/>
  <c r="F7" i="5"/>
  <c r="E7" i="5"/>
  <c r="D7" i="5"/>
  <c r="C7" i="5"/>
  <c r="AA7" i="57"/>
  <c r="Z7" i="57"/>
  <c r="Y7" i="57"/>
  <c r="X7" i="57"/>
  <c r="W7" i="57"/>
  <c r="V7" i="57"/>
  <c r="U7" i="57"/>
  <c r="T7" i="57"/>
  <c r="S7" i="57"/>
  <c r="R7" i="57"/>
  <c r="Q7" i="57"/>
  <c r="P7" i="57"/>
  <c r="I3" i="5" l="1"/>
  <c r="B5" i="5"/>
  <c r="R4" i="57"/>
  <c r="R6" i="57" l="1"/>
  <c r="B6" i="57"/>
  <c r="A4" i="57"/>
  <c r="R2" i="57"/>
  <c r="A2" i="57"/>
  <c r="I5" i="5" l="1"/>
  <c r="I1" i="5"/>
  <c r="C17" i="5"/>
  <c r="C18" i="5"/>
  <c r="C19" i="5"/>
  <c r="C20" i="5"/>
  <c r="C21" i="5"/>
  <c r="C16" i="5"/>
  <c r="B18" i="5"/>
  <c r="B19" i="5"/>
  <c r="B20" i="5"/>
  <c r="B21" i="5"/>
  <c r="B17" i="5"/>
  <c r="B16" i="5"/>
  <c r="A3" i="5"/>
  <c r="Q1" i="5"/>
  <c r="A1" i="5"/>
  <c r="N9" i="5" l="1"/>
  <c r="AA20" i="57"/>
  <c r="AA21" i="57" s="1"/>
  <c r="M9" i="5"/>
  <c r="Z20" i="57"/>
  <c r="Z21" i="57" s="1"/>
  <c r="L9" i="5"/>
  <c r="Y20" i="57"/>
  <c r="Y21" i="57" s="1"/>
  <c r="K9" i="5"/>
  <c r="X20" i="57"/>
  <c r="X21" i="57" s="1"/>
  <c r="J9" i="5"/>
  <c r="W20" i="57"/>
  <c r="W21" i="57" s="1"/>
  <c r="I9" i="5"/>
  <c r="V20" i="57"/>
  <c r="V21" i="57" s="1"/>
  <c r="H9" i="5"/>
  <c r="U20" i="57"/>
  <c r="U21" i="57" s="1"/>
  <c r="G9" i="5"/>
  <c r="T20" i="57"/>
  <c r="T21" i="57" s="1"/>
  <c r="F9" i="5"/>
  <c r="S20" i="57"/>
  <c r="S21" i="57" s="1"/>
  <c r="E9" i="5"/>
  <c r="R20" i="57"/>
  <c r="R21" i="57" s="1"/>
  <c r="D9" i="5"/>
  <c r="Q20" i="57"/>
  <c r="Q21" i="57" s="1"/>
  <c r="C9" i="5"/>
  <c r="Q22" i="57" l="1"/>
  <c r="D12" i="5" s="1"/>
  <c r="S22" i="57"/>
  <c r="F12" i="5" s="1"/>
  <c r="Z22" i="57"/>
  <c r="M12" i="5" s="1"/>
  <c r="R22" i="57"/>
  <c r="E12" i="5" s="1"/>
  <c r="T22" i="57"/>
  <c r="G12" i="5" s="1"/>
  <c r="U22" i="57"/>
  <c r="H12" i="5" s="1"/>
  <c r="V22" i="57"/>
  <c r="I12" i="5" s="1"/>
  <c r="W22" i="57"/>
  <c r="J12" i="5" s="1"/>
  <c r="X22" i="57"/>
  <c r="K12" i="5" s="1"/>
  <c r="Y22" i="57"/>
  <c r="L12" i="5" s="1"/>
  <c r="AA22" i="57"/>
  <c r="N12" i="5" s="1"/>
  <c r="C10" i="5"/>
  <c r="P20" i="57"/>
  <c r="P21" i="57" l="1"/>
  <c r="P22" i="57" s="1"/>
  <c r="C12" i="5" s="1"/>
</calcChain>
</file>

<file path=xl/sharedStrings.xml><?xml version="1.0" encoding="utf-8"?>
<sst xmlns="http://schemas.openxmlformats.org/spreadsheetml/2006/main" count="102" uniqueCount="62">
  <si>
    <t>CRITERES d’évaluation</t>
  </si>
  <si>
    <t>sous – total II</t>
  </si>
  <si>
    <t>12</t>
  </si>
  <si>
    <t>9</t>
  </si>
  <si>
    <t>10</t>
  </si>
  <si>
    <t>11</t>
  </si>
  <si>
    <t>1</t>
  </si>
  <si>
    <t>2</t>
  </si>
  <si>
    <t>3</t>
  </si>
  <si>
    <t>4</t>
  </si>
  <si>
    <t>5</t>
  </si>
  <si>
    <t>6</t>
  </si>
  <si>
    <t>7</t>
  </si>
  <si>
    <t>8</t>
  </si>
  <si>
    <t>Candidats</t>
  </si>
  <si>
    <t>Session</t>
  </si>
  <si>
    <t>Diplôme</t>
  </si>
  <si>
    <r>
      <t>Académie</t>
    </r>
    <r>
      <rPr>
        <b/>
        <sz val="11"/>
        <color indexed="8"/>
        <rFont val="Arial Narrow"/>
        <family val="2"/>
      </rPr>
      <t xml:space="preserve"> </t>
    </r>
  </si>
  <si>
    <t>Date</t>
  </si>
  <si>
    <t>Epreuve</t>
  </si>
  <si>
    <t>Centre</t>
  </si>
  <si>
    <t>Clermont- Ferrand</t>
  </si>
  <si>
    <t>Notes récapitulatives</t>
  </si>
  <si>
    <t xml:space="preserve">Dernière mise à jour du classeur le : </t>
  </si>
  <si>
    <t>Num Candidats</t>
  </si>
  <si>
    <t>observations</t>
  </si>
  <si>
    <t xml:space="preserve">Sujet N° </t>
  </si>
  <si>
    <t>Durée</t>
  </si>
  <si>
    <t>Coefficient</t>
  </si>
  <si>
    <t xml:space="preserve">Membres du jury </t>
  </si>
  <si>
    <t>Noms</t>
  </si>
  <si>
    <t>Fonctions</t>
  </si>
  <si>
    <t>sous – total I</t>
  </si>
  <si>
    <t>Remarques sur le déroulement de l'examen</t>
  </si>
  <si>
    <t xml:space="preserve">Session </t>
  </si>
  <si>
    <t>Signature</t>
  </si>
  <si>
    <t>Président</t>
  </si>
  <si>
    <t>Vice-président</t>
  </si>
  <si>
    <t xml:space="preserve">Sujet </t>
  </si>
  <si>
    <t>Sujet</t>
  </si>
  <si>
    <t>30 mn</t>
  </si>
  <si>
    <t>/</t>
  </si>
  <si>
    <t>NOTE sur 20 points</t>
  </si>
  <si>
    <t>NOTE Arrondie sur 20 points</t>
  </si>
  <si>
    <t>Lisibilité et structure du dossier</t>
  </si>
  <si>
    <t>Description des activités présentées, des contraintes et des résultats obtenus</t>
  </si>
  <si>
    <t>Utilisation des termes professionnels adaptés</t>
  </si>
  <si>
    <t>Bilan personnel</t>
  </si>
  <si>
    <t>2ème partie : ENTRETIEN</t>
  </si>
  <si>
    <t>1ère partie : DOSSIER</t>
  </si>
  <si>
    <t>Capacité à présenter son activité professionnelle</t>
  </si>
  <si>
    <t>Aptitude à analyser des situations professionnelles, à faire part des problèmes ou des contraintes rencontrées et en tirer un bilan personnel succinct</t>
  </si>
  <si>
    <t>Aptitude à communiquer avec le jury</t>
  </si>
  <si>
    <t>SOUS-TOTAL I    -   sur 20 points</t>
  </si>
  <si>
    <t>SOUS-TOTAL II  -  40 points</t>
  </si>
  <si>
    <t>TOTAL  sur 60 points</t>
  </si>
  <si>
    <r>
      <t xml:space="preserve">Dossier écrit                              </t>
    </r>
    <r>
      <rPr>
        <b/>
        <sz val="14"/>
        <color indexed="8"/>
        <rFont val="Arial Narrow"/>
        <family val="2"/>
      </rPr>
      <t xml:space="preserve"> /  20</t>
    </r>
  </si>
  <si>
    <r>
      <t xml:space="preserve">Entretien                                   </t>
    </r>
    <r>
      <rPr>
        <b/>
        <sz val="14"/>
        <color indexed="8"/>
        <rFont val="Arial Narrow"/>
        <family val="2"/>
      </rPr>
      <t xml:space="preserve"> /  40</t>
    </r>
  </si>
  <si>
    <r>
      <rPr>
        <b/>
        <sz val="12"/>
        <color rgb="FFFF0000"/>
        <rFont val="Arial Narrow"/>
        <family val="2"/>
      </rPr>
      <t xml:space="preserve">NOTE SUR            </t>
    </r>
    <r>
      <rPr>
        <b/>
        <sz val="12"/>
        <color indexed="8"/>
        <rFont val="Arial Narrow"/>
        <family val="2"/>
      </rPr>
      <t xml:space="preserve">                    </t>
    </r>
    <r>
      <rPr>
        <b/>
        <sz val="12"/>
        <color indexed="10"/>
        <rFont val="Arial Narrow"/>
        <family val="2"/>
      </rPr>
      <t>/</t>
    </r>
    <r>
      <rPr>
        <b/>
        <sz val="12"/>
        <color indexed="8"/>
        <rFont val="Arial Narrow"/>
        <family val="2"/>
      </rPr>
      <t xml:space="preserve">  </t>
    </r>
    <r>
      <rPr>
        <b/>
        <sz val="14"/>
        <color indexed="10"/>
        <rFont val="Arial Narrow"/>
        <family val="2"/>
      </rPr>
      <t>20</t>
    </r>
  </si>
  <si>
    <t>E3 - Evaluation de l'activité professionnelle</t>
  </si>
  <si>
    <t>Attention : si vous constatez des différences entre la grille numérisée et la grille papier fournie avec le sujet, 
vous devez TOUJOURS utiliser la grille papier et informer l'inspectrice.</t>
  </si>
  <si>
    <t>MC Pâtisserie boulangère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</si>
</sst>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[$-40C]d\-mmm\-yy;@"/>
  </numFmts>
  <fonts count="4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Book Antiqua"/>
      <family val="1"/>
    </font>
    <font>
      <b/>
      <sz val="11"/>
      <color indexed="8"/>
      <name val="Arial Narrow"/>
      <family val="2"/>
    </font>
    <font>
      <sz val="8"/>
      <color indexed="8"/>
      <name val="Arial Narrow"/>
      <family val="2"/>
    </font>
    <font>
      <i/>
      <sz val="8"/>
      <color indexed="8"/>
      <name val="Arial Narrow"/>
      <family val="2"/>
    </font>
    <font>
      <b/>
      <sz val="9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Arial Narrow"/>
      <family val="2"/>
    </font>
    <font>
      <i/>
      <sz val="12"/>
      <color indexed="8"/>
      <name val="Arial Narrow"/>
      <family val="2"/>
    </font>
    <font>
      <b/>
      <u/>
      <sz val="12"/>
      <color indexed="8"/>
      <name val="Arial Narrow"/>
      <family val="2"/>
    </font>
    <font>
      <b/>
      <i/>
      <sz val="8"/>
      <color indexed="8"/>
      <name val="Arial Narrow"/>
      <family val="2"/>
    </font>
    <font>
      <b/>
      <sz val="14"/>
      <color indexed="8"/>
      <name val="Arial Narrow"/>
      <family val="2"/>
    </font>
    <font>
      <b/>
      <sz val="14"/>
      <color indexed="10"/>
      <name val="Arial Narrow"/>
      <family val="2"/>
    </font>
    <font>
      <b/>
      <u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9"/>
      <color indexed="8"/>
      <name val="Arial Narrow"/>
      <family val="2"/>
    </font>
    <font>
      <sz val="11"/>
      <color indexed="8"/>
      <name val="Arial Narrow"/>
      <family val="2"/>
    </font>
    <font>
      <sz val="8"/>
      <name val="Calibri"/>
      <family val="2"/>
    </font>
    <font>
      <b/>
      <u/>
      <sz val="11"/>
      <color indexed="8"/>
      <name val="Arial Narrow"/>
      <family val="2"/>
    </font>
    <font>
      <i/>
      <u/>
      <sz val="10"/>
      <color indexed="8"/>
      <name val="Arial Narrow"/>
      <family val="2"/>
    </font>
    <font>
      <b/>
      <u/>
      <sz val="11"/>
      <color indexed="8"/>
      <name val="Calibri"/>
      <family val="2"/>
    </font>
    <font>
      <b/>
      <sz val="18"/>
      <color indexed="10"/>
      <name val="Arial Narrow"/>
      <family val="2"/>
    </font>
    <font>
      <sz val="11"/>
      <name val="Calibri"/>
      <family val="2"/>
    </font>
    <font>
      <b/>
      <sz val="12"/>
      <color indexed="10"/>
      <name val="Arial Narrow"/>
      <family val="2"/>
    </font>
    <font>
      <sz val="12"/>
      <color indexed="10"/>
      <name val="Calibri"/>
      <family val="2"/>
    </font>
    <font>
      <u/>
      <sz val="11"/>
      <color indexed="8"/>
      <name val="Calibri"/>
      <family val="2"/>
    </font>
    <font>
      <b/>
      <sz val="14"/>
      <color theme="4"/>
      <name val="Arial Narrow"/>
      <family val="2"/>
    </font>
    <font>
      <b/>
      <sz val="12"/>
      <color rgb="FFFF0000"/>
      <name val="Arial Narrow"/>
      <family val="2"/>
    </font>
    <font>
      <sz val="12"/>
      <name val="Arial Narrow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1"/>
      <color theme="4"/>
      <name val="Arial Narrow"/>
      <family val="2"/>
    </font>
    <font>
      <b/>
      <u/>
      <sz val="12"/>
      <color rgb="FFFF0000"/>
      <name val="Calibri"/>
      <family val="2"/>
    </font>
    <font>
      <sz val="14"/>
      <color theme="4"/>
      <name val="Arial Narrow"/>
      <family val="2"/>
    </font>
    <font>
      <sz val="11"/>
      <color theme="4"/>
      <name val="Arial Narrow"/>
      <family val="2"/>
    </font>
    <font>
      <b/>
      <sz val="11"/>
      <color theme="3" tint="0.39997558519241921"/>
      <name val="Arial Narrow"/>
      <family val="2"/>
    </font>
    <font>
      <sz val="14"/>
      <color rgb="FFFF0000"/>
      <name val="Arial Narrow"/>
      <family val="2"/>
    </font>
    <font>
      <sz val="10"/>
      <color rgb="FFFF0000"/>
      <name val="Arial Narrow"/>
      <family val="2"/>
    </font>
    <font>
      <sz val="10"/>
      <color theme="4"/>
      <name val="Arial Narrow"/>
      <family val="2"/>
    </font>
    <font>
      <b/>
      <sz val="10"/>
      <color theme="3" tint="0.39997558519241921"/>
      <name val="Arial Narrow"/>
      <family val="2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7" fillId="0" borderId="0" xfId="0" applyFont="1" applyAlignment="1" applyProtection="1">
      <alignment horizontal="right" vertical="center"/>
    </xf>
    <xf numFmtId="0" fontId="0" fillId="0" borderId="0" xfId="0" applyProtection="1"/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18" fillId="0" borderId="0" xfId="0" applyNumberFormat="1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justify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justify" wrapText="1"/>
    </xf>
    <xf numFmtId="0" fontId="0" fillId="0" borderId="0" xfId="0" quotePrefix="1" applyProtection="1"/>
    <xf numFmtId="0" fontId="2" fillId="0" borderId="0" xfId="0" applyFont="1" applyBorder="1" applyAlignment="1" applyProtection="1">
      <alignment horizontal="justify" wrapText="1"/>
    </xf>
    <xf numFmtId="0" fontId="0" fillId="0" borderId="0" xfId="0" applyBorder="1" applyProtection="1"/>
    <xf numFmtId="0" fontId="11" fillId="0" borderId="0" xfId="0" applyFont="1" applyFill="1" applyBorder="1" applyAlignment="1" applyProtection="1">
      <alignment horizontal="left" wrapText="1"/>
    </xf>
    <xf numFmtId="0" fontId="22" fillId="0" borderId="7" xfId="0" applyFont="1" applyBorder="1" applyAlignment="1" applyProtection="1">
      <alignment horizontal="left"/>
    </xf>
    <xf numFmtId="0" fontId="20" fillId="0" borderId="7" xfId="0" applyFont="1" applyBorder="1" applyAlignment="1" applyProtection="1">
      <alignment horizontal="center"/>
    </xf>
    <xf numFmtId="0" fontId="13" fillId="0" borderId="7" xfId="0" applyFont="1" applyBorder="1" applyAlignment="1" applyProtection="1">
      <alignment horizontal="left" vertical="center"/>
    </xf>
    <xf numFmtId="0" fontId="20" fillId="0" borderId="0" xfId="0" applyFont="1" applyProtection="1"/>
    <xf numFmtId="0" fontId="20" fillId="0" borderId="0" xfId="0" applyFont="1" applyBorder="1" applyAlignment="1" applyProtection="1">
      <alignment horizontal="left"/>
    </xf>
    <xf numFmtId="0" fontId="13" fillId="0" borderId="13" xfId="0" applyFont="1" applyBorder="1" applyAlignment="1" applyProtection="1">
      <alignment horizontal="left" vertical="center"/>
    </xf>
    <xf numFmtId="164" fontId="8" fillId="0" borderId="0" xfId="0" applyNumberFormat="1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center"/>
    </xf>
    <xf numFmtId="164" fontId="8" fillId="4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wrapText="1"/>
      <protection locked="0"/>
    </xf>
    <xf numFmtId="0" fontId="17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left" vertical="center"/>
    </xf>
    <xf numFmtId="0" fontId="8" fillId="4" borderId="7" xfId="0" applyFont="1" applyFill="1" applyBorder="1" applyAlignment="1" applyProtection="1">
      <alignment horizontal="center" vertical="center"/>
      <protection locked="0"/>
    </xf>
    <xf numFmtId="49" fontId="9" fillId="0" borderId="7" xfId="0" applyNumberFormat="1" applyFont="1" applyBorder="1" applyAlignment="1" applyProtection="1">
      <alignment horizontal="center" vertical="center"/>
    </xf>
    <xf numFmtId="0" fontId="9" fillId="4" borderId="7" xfId="0" applyNumberFormat="1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10" fillId="0" borderId="13" xfId="0" applyFont="1" applyBorder="1" applyAlignment="1" applyProtection="1">
      <alignment horizontal="left" vertical="center"/>
    </xf>
    <xf numFmtId="0" fontId="20" fillId="0" borderId="13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4" borderId="7" xfId="0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left"/>
    </xf>
    <xf numFmtId="0" fontId="20" fillId="0" borderId="1" xfId="0" applyFont="1" applyBorder="1" applyAlignment="1" applyProtection="1">
      <alignment horizontal="center"/>
    </xf>
    <xf numFmtId="164" fontId="8" fillId="0" borderId="1" xfId="0" applyNumberFormat="1" applyFont="1" applyBorder="1" applyAlignment="1" applyProtection="1">
      <alignment horizontal="center" vertical="center"/>
    </xf>
    <xf numFmtId="164" fontId="8" fillId="0" borderId="4" xfId="0" applyNumberFormat="1" applyFont="1" applyBorder="1" applyAlignment="1" applyProtection="1">
      <alignment horizontal="left" vertical="center"/>
    </xf>
    <xf numFmtId="0" fontId="20" fillId="0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center"/>
      <protection locked="0"/>
    </xf>
    <xf numFmtId="0" fontId="28" fillId="4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29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0" fontId="25" fillId="5" borderId="0" xfId="0" applyFont="1" applyFill="1" applyAlignment="1" applyProtection="1">
      <alignment vertical="center"/>
    </xf>
    <xf numFmtId="0" fontId="0" fillId="5" borderId="0" xfId="0" applyFill="1" applyProtection="1"/>
    <xf numFmtId="14" fontId="25" fillId="5" borderId="0" xfId="0" applyNumberFormat="1" applyFont="1" applyFill="1" applyAlignment="1" applyProtection="1">
      <alignment horizontal="left" vertical="center"/>
    </xf>
    <xf numFmtId="0" fontId="1" fillId="5" borderId="0" xfId="0" applyFont="1" applyFill="1" applyAlignment="1" applyProtection="1">
      <alignment horizontal="left"/>
    </xf>
    <xf numFmtId="0" fontId="29" fillId="5" borderId="0" xfId="0" applyFont="1" applyFill="1" applyAlignment="1" applyProtection="1">
      <alignment horizontal="left"/>
    </xf>
    <xf numFmtId="0" fontId="0" fillId="5" borderId="0" xfId="0" applyFill="1" applyAlignment="1" applyProtection="1">
      <alignment horizontal="left"/>
    </xf>
    <xf numFmtId="0" fontId="29" fillId="5" borderId="0" xfId="0" applyFont="1" applyFill="1" applyProtection="1"/>
    <xf numFmtId="0" fontId="8" fillId="0" borderId="7" xfId="0" applyFont="1" applyBorder="1" applyAlignment="1" applyProtection="1">
      <alignment horizontal="center" wrapText="1"/>
    </xf>
    <xf numFmtId="0" fontId="22" fillId="0" borderId="7" xfId="0" applyFont="1" applyBorder="1" applyAlignment="1" applyProtection="1">
      <alignment horizontal="left" vertical="center"/>
    </xf>
    <xf numFmtId="0" fontId="1" fillId="5" borderId="0" xfId="0" applyFont="1" applyFill="1" applyAlignment="1" applyProtection="1"/>
    <xf numFmtId="0" fontId="29" fillId="5" borderId="0" xfId="0" applyFont="1" applyFill="1" applyAlignment="1" applyProtection="1"/>
    <xf numFmtId="0" fontId="0" fillId="0" borderId="7" xfId="0" applyFill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right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32" fillId="0" borderId="7" xfId="0" applyFont="1" applyBorder="1" applyAlignment="1" applyProtection="1">
      <alignment horizontal="center" vertical="center" wrapText="1"/>
    </xf>
    <xf numFmtId="0" fontId="26" fillId="0" borderId="8" xfId="0" applyNumberFormat="1" applyFont="1" applyBorder="1" applyAlignment="1" applyProtection="1">
      <alignment horizontal="center" vertical="center"/>
    </xf>
    <xf numFmtId="49" fontId="3" fillId="3" borderId="7" xfId="0" applyNumberFormat="1" applyFont="1" applyFill="1" applyBorder="1" applyAlignment="1" applyProtection="1">
      <alignment horizontal="center" vertical="center" wrapText="1"/>
    </xf>
    <xf numFmtId="49" fontId="3" fillId="3" borderId="7" xfId="0" applyNumberFormat="1" applyFont="1" applyFill="1" applyBorder="1" applyAlignment="1" applyProtection="1">
      <alignment horizontal="center" vertical="center"/>
    </xf>
    <xf numFmtId="49" fontId="1" fillId="3" borderId="7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0" fillId="5" borderId="0" xfId="0" applyFont="1" applyFill="1" applyAlignment="1" applyProtection="1">
      <alignment horizontal="left"/>
    </xf>
    <xf numFmtId="0" fontId="0" fillId="0" borderId="0" xfId="0" applyFill="1" applyBorder="1" applyProtection="1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0" fillId="5" borderId="0" xfId="0" applyFill="1" applyBorder="1" applyProtection="1">
      <protection hidden="1"/>
    </xf>
    <xf numFmtId="0" fontId="1" fillId="5" borderId="0" xfId="0" applyFont="1" applyFill="1" applyAlignment="1" applyProtection="1">
      <alignment horizontal="left"/>
      <protection hidden="1"/>
    </xf>
    <xf numFmtId="0" fontId="29" fillId="5" borderId="0" xfId="0" applyFont="1" applyFill="1" applyAlignment="1" applyProtection="1">
      <alignment horizontal="left"/>
      <protection hidden="1"/>
    </xf>
    <xf numFmtId="0" fontId="0" fillId="5" borderId="0" xfId="0" applyFill="1" applyAlignment="1" applyProtection="1">
      <alignment horizontal="center"/>
      <protection hidden="1"/>
    </xf>
    <xf numFmtId="0" fontId="0" fillId="5" borderId="0" xfId="0" applyFill="1" applyProtection="1">
      <protection hidden="1"/>
    </xf>
    <xf numFmtId="0" fontId="34" fillId="5" borderId="0" xfId="0" applyFont="1" applyFill="1" applyProtection="1">
      <protection hidden="1"/>
    </xf>
    <xf numFmtId="0" fontId="33" fillId="5" borderId="0" xfId="0" applyFont="1" applyFill="1" applyAlignment="1" applyProtection="1">
      <alignment horizontal="left"/>
      <protection hidden="1"/>
    </xf>
    <xf numFmtId="0" fontId="0" fillId="5" borderId="0" xfId="0" applyFill="1" applyAlignment="1" applyProtection="1">
      <alignment horizontal="left"/>
      <protection hidden="1"/>
    </xf>
    <xf numFmtId="0" fontId="29" fillId="5" borderId="0" xfId="0" applyFont="1" applyFill="1" applyProtection="1">
      <protection hidden="1"/>
    </xf>
    <xf numFmtId="0" fontId="26" fillId="0" borderId="7" xfId="0" applyNumberFormat="1" applyFont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 vertical="top" wrapText="1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0" fillId="4" borderId="8" xfId="0" applyFont="1" applyFill="1" applyBorder="1" applyAlignment="1" applyProtection="1">
      <alignment horizontal="center" vertical="center"/>
      <protection locked="0" hidden="1"/>
    </xf>
    <xf numFmtId="0" fontId="38" fillId="0" borderId="13" xfId="0" applyFont="1" applyFill="1" applyBorder="1" applyAlignment="1" applyProtection="1">
      <alignment horizontal="center" vertical="center"/>
      <protection hidden="1"/>
    </xf>
    <xf numFmtId="0" fontId="7" fillId="6" borderId="11" xfId="0" applyFont="1" applyFill="1" applyBorder="1" applyAlignment="1" applyProtection="1">
      <alignment vertical="center"/>
      <protection hidden="1"/>
    </xf>
    <xf numFmtId="0" fontId="7" fillId="6" borderId="5" xfId="0" applyFont="1" applyFill="1" applyBorder="1" applyAlignment="1" applyProtection="1">
      <alignment vertical="center"/>
      <protection hidden="1"/>
    </xf>
    <xf numFmtId="0" fontId="38" fillId="0" borderId="15" xfId="0" applyFont="1" applyFill="1" applyBorder="1" applyAlignment="1" applyProtection="1">
      <alignment vertical="center" wrapText="1"/>
      <protection hidden="1"/>
    </xf>
    <xf numFmtId="0" fontId="30" fillId="0" borderId="10" xfId="0" applyFont="1" applyFill="1" applyBorder="1" applyAlignment="1" applyProtection="1">
      <alignment horizontal="center" vertical="center"/>
      <protection hidden="1"/>
    </xf>
    <xf numFmtId="0" fontId="31" fillId="0" borderId="7" xfId="0" applyFont="1" applyBorder="1" applyAlignment="1" applyProtection="1">
      <alignment horizontal="center" vertical="center" wrapText="1"/>
    </xf>
    <xf numFmtId="0" fontId="40" fillId="0" borderId="6" xfId="0" applyFont="1" applyFill="1" applyBorder="1" applyAlignment="1" applyProtection="1">
      <alignment horizontal="center" vertical="center"/>
      <protection hidden="1"/>
    </xf>
    <xf numFmtId="2" fontId="44" fillId="0" borderId="6" xfId="0" applyNumberFormat="1" applyFont="1" applyFill="1" applyBorder="1" applyAlignment="1" applyProtection="1">
      <alignment horizontal="center" vertical="center"/>
      <protection hidden="1"/>
    </xf>
    <xf numFmtId="2" fontId="44" fillId="0" borderId="7" xfId="0" applyNumberFormat="1" applyFont="1" applyFill="1" applyBorder="1" applyAlignment="1" applyProtection="1">
      <alignment horizontal="center" vertical="center"/>
      <protection hidden="1"/>
    </xf>
    <xf numFmtId="2" fontId="31" fillId="0" borderId="6" xfId="0" applyNumberFormat="1" applyFont="1" applyFill="1" applyBorder="1" applyAlignment="1" applyProtection="1">
      <alignment horizontal="center" vertical="center"/>
      <protection hidden="1"/>
    </xf>
    <xf numFmtId="2" fontId="31" fillId="0" borderId="7" xfId="0" applyNumberFormat="1" applyFont="1" applyFill="1" applyBorder="1" applyAlignment="1" applyProtection="1">
      <alignment horizontal="center" vertical="center"/>
      <protection hidden="1"/>
    </xf>
    <xf numFmtId="0" fontId="45" fillId="0" borderId="6" xfId="0" applyFont="1" applyFill="1" applyBorder="1" applyAlignment="1" applyProtection="1">
      <alignment horizontal="center" vertical="center"/>
      <protection hidden="1"/>
    </xf>
    <xf numFmtId="0" fontId="46" fillId="0" borderId="6" xfId="0" applyFont="1" applyFill="1" applyBorder="1" applyAlignment="1" applyProtection="1">
      <alignment horizontal="center" vertical="center"/>
      <protection hidden="1"/>
    </xf>
    <xf numFmtId="0" fontId="46" fillId="0" borderId="7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46" fillId="0" borderId="6" xfId="0" applyNumberFormat="1" applyFont="1" applyFill="1" applyBorder="1" applyAlignment="1" applyProtection="1">
      <alignment horizontal="center" vertical="center"/>
      <protection hidden="1"/>
    </xf>
    <xf numFmtId="0" fontId="44" fillId="0" borderId="6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/>
    </xf>
    <xf numFmtId="0" fontId="47" fillId="8" borderId="0" xfId="0" applyFont="1" applyFill="1" applyAlignment="1" applyProtection="1">
      <alignment horizontal="center" wrapText="1"/>
    </xf>
    <xf numFmtId="0" fontId="47" fillId="8" borderId="0" xfId="0" applyFont="1" applyFill="1" applyAlignment="1" applyProtection="1">
      <alignment horizontal="center"/>
    </xf>
    <xf numFmtId="0" fontId="23" fillId="0" borderId="0" xfId="0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/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protection locked="0"/>
    </xf>
    <xf numFmtId="0" fontId="20" fillId="0" borderId="6" xfId="0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6" fillId="6" borderId="6" xfId="0" applyFont="1" applyFill="1" applyBorder="1" applyAlignment="1" applyProtection="1">
      <alignment horizontal="center" vertical="center" wrapText="1"/>
      <protection hidden="1"/>
    </xf>
    <xf numFmtId="0" fontId="36" fillId="6" borderId="13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right" vertical="center" wrapText="1"/>
      <protection hidden="1"/>
    </xf>
    <xf numFmtId="0" fontId="4" fillId="0" borderId="13" xfId="0" applyFont="1" applyFill="1" applyBorder="1" applyAlignment="1" applyProtection="1">
      <alignment horizontal="right" vertical="center" wrapText="1"/>
      <protection hidden="1"/>
    </xf>
    <xf numFmtId="0" fontId="42" fillId="0" borderId="13" xfId="0" applyFont="1" applyFill="1" applyBorder="1" applyAlignment="1" applyProtection="1">
      <alignment horizontal="center" vertical="center" wrapText="1"/>
      <protection hidden="1"/>
    </xf>
    <xf numFmtId="0" fontId="42" fillId="0" borderId="15" xfId="0" applyFont="1" applyFill="1" applyBorder="1" applyAlignment="1" applyProtection="1">
      <alignment horizontal="center" vertical="center" wrapText="1"/>
      <protection hidden="1"/>
    </xf>
    <xf numFmtId="0" fontId="43" fillId="0" borderId="6" xfId="0" applyFont="1" applyFill="1" applyBorder="1" applyAlignment="1" applyProtection="1">
      <alignment horizontal="right" vertical="center" wrapText="1"/>
      <protection hidden="1"/>
    </xf>
    <xf numFmtId="0" fontId="43" fillId="0" borderId="13" xfId="0" applyFont="1" applyFill="1" applyBorder="1" applyAlignment="1" applyProtection="1">
      <alignment horizontal="right" vertical="center" wrapText="1"/>
      <protection hidden="1"/>
    </xf>
    <xf numFmtId="0" fontId="37" fillId="0" borderId="13" xfId="0" applyFont="1" applyFill="1" applyBorder="1" applyAlignment="1" applyProtection="1">
      <alignment horizontal="center" vertical="center" wrapText="1"/>
      <protection hidden="1"/>
    </xf>
    <xf numFmtId="0" fontId="37" fillId="0" borderId="15" xfId="0" applyFont="1" applyFill="1" applyBorder="1" applyAlignment="1" applyProtection="1">
      <alignment horizontal="center" vertical="center" wrapText="1"/>
      <protection hidden="1"/>
    </xf>
    <xf numFmtId="0" fontId="44" fillId="0" borderId="6" xfId="0" applyFont="1" applyFill="1" applyBorder="1" applyAlignment="1" applyProtection="1">
      <alignment horizontal="right" vertical="center" wrapText="1"/>
      <protection hidden="1"/>
    </xf>
    <xf numFmtId="0" fontId="44" fillId="0" borderId="13" xfId="0" applyFont="1" applyFill="1" applyBorder="1" applyAlignment="1" applyProtection="1">
      <alignment horizontal="right" vertical="center" wrapText="1"/>
      <protection hidden="1"/>
    </xf>
    <xf numFmtId="0" fontId="44" fillId="0" borderId="13" xfId="0" applyFont="1" applyFill="1" applyBorder="1" applyAlignment="1" applyProtection="1">
      <alignment horizontal="center" vertical="center" wrapText="1"/>
      <protection hidden="1"/>
    </xf>
    <xf numFmtId="0" fontId="44" fillId="0" borderId="15" xfId="0" applyFont="1" applyFill="1" applyBorder="1" applyAlignment="1" applyProtection="1">
      <alignment horizontal="center" vertical="center" wrapText="1"/>
      <protection hidden="1"/>
    </xf>
    <xf numFmtId="0" fontId="1" fillId="5" borderId="0" xfId="0" applyFont="1" applyFill="1" applyAlignment="1" applyProtection="1">
      <alignment horizontal="left"/>
      <protection hidden="1"/>
    </xf>
    <xf numFmtId="0" fontId="29" fillId="5" borderId="0" xfId="0" applyFont="1" applyFill="1" applyAlignment="1" applyProtection="1">
      <alignment horizontal="left"/>
      <protection hidden="1"/>
    </xf>
    <xf numFmtId="165" fontId="1" fillId="5" borderId="0" xfId="0" applyNumberFormat="1" applyFont="1" applyFill="1" applyAlignment="1" applyProtection="1">
      <alignment horizontal="left"/>
      <protection hidden="1"/>
    </xf>
    <xf numFmtId="0" fontId="1" fillId="5" borderId="0" xfId="0" applyFont="1" applyFill="1" applyAlignment="1" applyProtection="1">
      <alignment horizontal="left" wrapText="1"/>
      <protection hidden="1"/>
    </xf>
    <xf numFmtId="0" fontId="19" fillId="0" borderId="0" xfId="0" applyFont="1" applyBorder="1" applyAlignment="1" applyProtection="1">
      <alignment horizontal="center" vertical="top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49" fontId="3" fillId="6" borderId="8" xfId="0" applyNumberFormat="1" applyFont="1" applyFill="1" applyBorder="1" applyAlignment="1" applyProtection="1">
      <alignment horizontal="center" vertical="center" wrapText="1"/>
      <protection hidden="1"/>
    </xf>
    <xf numFmtId="49" fontId="3" fillId="6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8" xfId="0" applyFont="1" applyFill="1" applyBorder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0" fontId="3" fillId="6" borderId="8" xfId="0" applyFont="1" applyFill="1" applyBorder="1" applyAlignment="1" applyProtection="1">
      <alignment horizontal="center" vertical="center" wrapText="1"/>
      <protection hidden="1"/>
    </xf>
    <xf numFmtId="0" fontId="3" fillId="6" borderId="12" xfId="0" applyFont="1" applyFill="1" applyBorder="1" applyAlignment="1" applyProtection="1">
      <alignment horizontal="center" vertical="center" wrapText="1"/>
      <protection hidden="1"/>
    </xf>
    <xf numFmtId="0" fontId="3" fillId="6" borderId="7" xfId="0" applyFont="1" applyFill="1" applyBorder="1" applyAlignment="1" applyProtection="1">
      <alignment horizontal="center" vertical="center" wrapText="1"/>
      <protection hidden="1"/>
    </xf>
    <xf numFmtId="0" fontId="4" fillId="6" borderId="6" xfId="0" applyFont="1" applyFill="1" applyBorder="1" applyAlignment="1" applyProtection="1">
      <alignment horizontal="left" vertical="center" wrapText="1"/>
      <protection hidden="1"/>
    </xf>
    <xf numFmtId="0" fontId="4" fillId="6" borderId="13" xfId="0" applyFont="1" applyFill="1" applyBorder="1" applyAlignment="1" applyProtection="1">
      <alignment horizontal="left" vertical="center" wrapText="1"/>
      <protection hidden="1"/>
    </xf>
    <xf numFmtId="0" fontId="4" fillId="6" borderId="15" xfId="0" applyFont="1" applyFill="1" applyBorder="1" applyAlignment="1" applyProtection="1">
      <alignment horizontal="left" vertical="center" wrapText="1"/>
      <protection hidden="1"/>
    </xf>
    <xf numFmtId="0" fontId="39" fillId="0" borderId="4" xfId="0" applyFont="1" applyBorder="1" applyAlignment="1" applyProtection="1">
      <alignment horizontal="center" vertical="center"/>
      <protection hidden="1"/>
    </xf>
    <xf numFmtId="0" fontId="24" fillId="0" borderId="4" xfId="0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0" fontId="38" fillId="0" borderId="6" xfId="0" applyFont="1" applyFill="1" applyBorder="1" applyAlignment="1" applyProtection="1">
      <alignment horizontal="right" vertical="center" wrapText="1"/>
      <protection hidden="1"/>
    </xf>
    <xf numFmtId="0" fontId="38" fillId="0" borderId="13" xfId="0" applyFont="1" applyFill="1" applyBorder="1" applyAlignment="1" applyProtection="1">
      <alignment horizontal="right" vertical="center" wrapText="1"/>
      <protection hidden="1"/>
    </xf>
    <xf numFmtId="0" fontId="6" fillId="6" borderId="9" xfId="0" applyFont="1" applyFill="1" applyBorder="1" applyAlignment="1" applyProtection="1">
      <alignment horizontal="center" vertical="center" wrapText="1"/>
      <protection hidden="1"/>
    </xf>
    <xf numFmtId="0" fontId="6" fillId="6" borderId="10" xfId="0" applyFont="1" applyFill="1" applyBorder="1" applyAlignment="1" applyProtection="1">
      <alignment horizontal="center" vertical="center" wrapText="1"/>
      <protection hidden="1"/>
    </xf>
    <xf numFmtId="0" fontId="6" fillId="6" borderId="3" xfId="0" applyFont="1" applyFill="1" applyBorder="1" applyAlignment="1" applyProtection="1">
      <alignment horizontal="center" vertical="center" wrapText="1"/>
      <protection hidden="1"/>
    </xf>
    <xf numFmtId="0" fontId="6" fillId="6" borderId="4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right" vertical="center" wrapText="1"/>
      <protection hidden="1"/>
    </xf>
    <xf numFmtId="0" fontId="41" fillId="0" borderId="13" xfId="0" applyFont="1" applyFill="1" applyBorder="1" applyAlignment="1" applyProtection="1">
      <alignment horizontal="center" vertical="center" wrapText="1"/>
      <protection hidden="1"/>
    </xf>
    <xf numFmtId="0" fontId="4" fillId="6" borderId="9" xfId="0" applyFont="1" applyFill="1" applyBorder="1" applyAlignment="1" applyProtection="1">
      <alignment horizontal="left" vertical="center" wrapText="1"/>
      <protection hidden="1"/>
    </xf>
    <xf numFmtId="0" fontId="4" fillId="6" borderId="10" xfId="0" applyFont="1" applyFill="1" applyBorder="1" applyAlignment="1" applyProtection="1">
      <alignment horizontal="left" vertical="center" wrapText="1"/>
      <protection hidden="1"/>
    </xf>
    <xf numFmtId="14" fontId="35" fillId="5" borderId="0" xfId="0" applyNumberFormat="1" applyFont="1" applyFill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17" fillId="3" borderId="6" xfId="0" applyFont="1" applyFill="1" applyBorder="1" applyAlignment="1" applyProtection="1">
      <alignment horizontal="center" vertical="center"/>
    </xf>
    <xf numFmtId="0" fontId="17" fillId="3" borderId="13" xfId="0" applyFont="1" applyFill="1" applyBorder="1" applyAlignment="1" applyProtection="1">
      <alignment horizontal="center" vertical="center"/>
    </xf>
    <xf numFmtId="0" fontId="17" fillId="3" borderId="15" xfId="0" applyFont="1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left"/>
    </xf>
    <xf numFmtId="0" fontId="10" fillId="0" borderId="8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0" fillId="7" borderId="9" xfId="0" applyFill="1" applyBorder="1" applyAlignment="1" applyProtection="1">
      <alignment horizontal="left" vertical="center" wrapText="1"/>
      <protection locked="0"/>
    </xf>
    <xf numFmtId="0" fontId="0" fillId="7" borderId="10" xfId="0" applyFill="1" applyBorder="1" applyAlignment="1" applyProtection="1">
      <alignment horizontal="left" vertical="center" wrapText="1"/>
      <protection locked="0"/>
    </xf>
    <xf numFmtId="0" fontId="0" fillId="7" borderId="11" xfId="0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7" borderId="0" xfId="0" applyFill="1" applyBorder="1" applyAlignment="1" applyProtection="1">
      <alignment horizontal="left" vertical="center" wrapText="1"/>
      <protection locked="0"/>
    </xf>
    <xf numFmtId="0" fontId="0" fillId="7" borderId="2" xfId="0" applyFill="1" applyBorder="1" applyAlignment="1" applyProtection="1">
      <alignment horizontal="left" vertical="center" wrapText="1"/>
      <protection locked="0"/>
    </xf>
    <xf numFmtId="0" fontId="0" fillId="7" borderId="3" xfId="0" applyFill="1" applyBorder="1" applyAlignment="1" applyProtection="1">
      <alignment horizontal="left" vertical="center" wrapText="1"/>
      <protection locked="0"/>
    </xf>
    <xf numFmtId="0" fontId="0" fillId="7" borderId="4" xfId="0" applyFill="1" applyBorder="1" applyAlignment="1" applyProtection="1">
      <alignment horizontal="left" vertical="center" wrapText="1"/>
      <protection locked="0"/>
    </xf>
    <xf numFmtId="0" fontId="0" fillId="7" borderId="5" xfId="0" applyFill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4" fontId="0" fillId="0" borderId="0" xfId="0" applyNumberFormat="1" applyAlignment="1" applyProtection="1">
      <alignment horizontal="center"/>
      <protection hidden="1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1</xdr:row>
      <xdr:rowOff>0</xdr:rowOff>
    </xdr:from>
    <xdr:to>
      <xdr:col>13</xdr:col>
      <xdr:colOff>676275</xdr:colOff>
      <xdr:row>20</xdr:row>
      <xdr:rowOff>38100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8620125" y="295275"/>
          <a:ext cx="8772525" cy="445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fr-FR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Instructions pour l'utilisationdu classeur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Saisir dans les zones vertes, les informations concernant l'épreuve dans l'onglet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"infos"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 Si  candidat Absent, noter la mention "Abs" dans la partie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"observations"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Saisir les notes dans les zones vertes des différentes phases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Imprimer la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"synthèse finale"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Justifier manuscritement les notes inférieures à la moyenne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Faire émarger les membres du jury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Saisir l'onglet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"Remarques"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(organisation, sujets...)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Sauvegarder le fichier (nom de l'examen, du centre, date)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Ex : MC CDR - IFP 43 - 12-05-2011)</a:t>
          </a:r>
        </a:p>
        <a:p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Envoyer le fichier à l'IEN  </a:t>
          </a:r>
          <a:r>
            <a:rPr lang="fr-FR" sz="1100" b="0" i="0" u="none" strike="noStrike" baseline="0">
              <a:solidFill>
                <a:srgbClr val="0000FF"/>
              </a:solidFill>
              <a:latin typeface="Calibri"/>
              <a:cs typeface="Calibri"/>
            </a:rPr>
            <a:t>valerie.teulade@ac-clermont.fr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et  à la DEC </a:t>
          </a:r>
          <a:r>
            <a:rPr lang="fr-FR" sz="1100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Ce.dec@ac‑clermont.fr</a:t>
          </a:r>
          <a:r>
            <a:rPr lang="fr-FR" sz="1100">
              <a:effectLst/>
              <a:latin typeface="+mn-lt"/>
              <a:ea typeface="+mn-ea"/>
              <a:cs typeface="+mn-cs"/>
            </a:rPr>
            <a:t>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Renvoyer à la DEC (Christine PEDRONO) tous les documents papier (Borderau de notation, feuille d'émargement, grilles finales... et tous les documents qui ont servi à l'évaluation) dans une chemise avec nom du diplôme, nom du centre, date de l'épreuve.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NOTE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Si vous avez des remarques ou que vous constatez des erreurs dans ce classeur, merci de le faire savoir par mail :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1" i="0" u="none" strike="noStrike" baseline="0">
              <a:solidFill>
                <a:srgbClr val="0000FF"/>
              </a:solidFill>
              <a:latin typeface="Calibri"/>
              <a:cs typeface="Calibri"/>
            </a:rPr>
            <a:t>Valerie.teulade@ac-clermont.fr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Tél : 06 10 94 83 31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fr-FR"/>
        </a:p>
      </xdr:txBody>
    </xdr:sp>
    <xdr:clientData/>
  </xdr:twoCellAnchor>
  <xdr:twoCellAnchor editAs="oneCell">
    <xdr:from>
      <xdr:col>5</xdr:col>
      <xdr:colOff>285750</xdr:colOff>
      <xdr:row>0</xdr:row>
      <xdr:rowOff>19050</xdr:rowOff>
    </xdr:from>
    <xdr:to>
      <xdr:col>5</xdr:col>
      <xdr:colOff>1619476</xdr:colOff>
      <xdr:row>0</xdr:row>
      <xdr:rowOff>685913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19050"/>
          <a:ext cx="1333726" cy="6668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</xdr:colOff>
      <xdr:row>0</xdr:row>
      <xdr:rowOff>0</xdr:rowOff>
    </xdr:from>
    <xdr:to>
      <xdr:col>23</xdr:col>
      <xdr:colOff>9525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134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0</xdr:row>
      <xdr:rowOff>0</xdr:rowOff>
    </xdr:from>
    <xdr:to>
      <xdr:col>23</xdr:col>
      <xdr:colOff>9525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134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23</xdr:col>
      <xdr:colOff>171450</xdr:colOff>
      <xdr:row>1</xdr:row>
      <xdr:rowOff>38099</xdr:rowOff>
    </xdr:from>
    <xdr:to>
      <xdr:col>25</xdr:col>
      <xdr:colOff>371702</xdr:colOff>
      <xdr:row>5</xdr:row>
      <xdr:rowOff>76312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38099"/>
          <a:ext cx="1181326" cy="5906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6</xdr:row>
      <xdr:rowOff>733425</xdr:rowOff>
    </xdr:from>
    <xdr:to>
      <xdr:col>8</xdr:col>
      <xdr:colOff>9525</xdr:colOff>
      <xdr:row>6</xdr:row>
      <xdr:rowOff>733425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646747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6</xdr:row>
      <xdr:rowOff>733425</xdr:rowOff>
    </xdr:from>
    <xdr:to>
      <xdr:col>8</xdr:col>
      <xdr:colOff>9525</xdr:colOff>
      <xdr:row>6</xdr:row>
      <xdr:rowOff>733425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646747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190500</xdr:colOff>
      <xdr:row>0</xdr:row>
      <xdr:rowOff>133350</xdr:rowOff>
    </xdr:from>
    <xdr:to>
      <xdr:col>13</xdr:col>
      <xdr:colOff>362176</xdr:colOff>
      <xdr:row>4</xdr:row>
      <xdr:rowOff>76313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133350"/>
          <a:ext cx="1067026" cy="533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indexed="42"/>
  </sheetPr>
  <dimension ref="A1:I30"/>
  <sheetViews>
    <sheetView showGridLines="0" topLeftCell="C1" workbookViewId="0">
      <selection activeCell="F3" sqref="F3"/>
    </sheetView>
  </sheetViews>
  <sheetFormatPr baseColWidth="10" defaultColWidth="11.42578125" defaultRowHeight="15" x14ac:dyDescent="0.25"/>
  <cols>
    <col min="1" max="1" width="11.42578125" style="2"/>
    <col min="2" max="2" width="22.7109375" style="2" customWidth="1"/>
    <col min="3" max="3" width="25.5703125" style="2" customWidth="1"/>
    <col min="4" max="4" width="6.5703125" style="2" customWidth="1"/>
    <col min="5" max="5" width="27.140625" style="2" customWidth="1"/>
    <col min="6" max="6" width="29" style="2" customWidth="1"/>
    <col min="7" max="7" width="5" style="2" customWidth="1"/>
    <col min="8" max="8" width="50" style="2" customWidth="1"/>
    <col min="9" max="9" width="27.5703125" style="2" customWidth="1"/>
    <col min="10" max="16384" width="11.42578125" style="2"/>
  </cols>
  <sheetData>
    <row r="1" spans="1:9" ht="56.25" customHeight="1" x14ac:dyDescent="0.25">
      <c r="A1" s="51" t="s">
        <v>23</v>
      </c>
      <c r="B1" s="52"/>
      <c r="C1" s="52"/>
      <c r="D1" s="52"/>
      <c r="E1" s="53">
        <v>45454</v>
      </c>
      <c r="F1" s="52"/>
    </row>
    <row r="2" spans="1:9" ht="36" customHeight="1" x14ac:dyDescent="0.25">
      <c r="A2" s="109" t="s">
        <v>60</v>
      </c>
      <c r="B2" s="110"/>
      <c r="C2" s="110"/>
      <c r="D2" s="110"/>
      <c r="E2" s="110"/>
      <c r="F2" s="110"/>
    </row>
    <row r="3" spans="1:9" ht="16.5" x14ac:dyDescent="0.3">
      <c r="A3" s="16" t="s">
        <v>17</v>
      </c>
      <c r="B3" s="17" t="s">
        <v>21</v>
      </c>
      <c r="C3" s="40"/>
      <c r="D3" s="39"/>
      <c r="E3" s="18" t="s">
        <v>15</v>
      </c>
      <c r="F3" s="44"/>
      <c r="G3" s="19"/>
    </row>
    <row r="4" spans="1:9" ht="16.5" x14ac:dyDescent="0.3">
      <c r="A4" s="108"/>
      <c r="B4" s="108"/>
      <c r="C4" s="108"/>
      <c r="D4" s="108"/>
      <c r="E4" s="108"/>
      <c r="F4" s="108"/>
      <c r="G4" s="19"/>
      <c r="H4" s="19"/>
      <c r="I4" s="19"/>
    </row>
    <row r="5" spans="1:9" ht="54.75" customHeight="1" x14ac:dyDescent="0.3">
      <c r="A5" s="59" t="s">
        <v>16</v>
      </c>
      <c r="B5" s="115" t="s">
        <v>61</v>
      </c>
      <c r="C5" s="116"/>
      <c r="D5" s="39"/>
      <c r="E5" s="18" t="s">
        <v>19</v>
      </c>
      <c r="F5" s="58" t="s">
        <v>59</v>
      </c>
      <c r="G5" s="19"/>
      <c r="H5" s="19"/>
      <c r="I5" s="19"/>
    </row>
    <row r="6" spans="1:9" ht="16.5" x14ac:dyDescent="0.3">
      <c r="A6" s="21"/>
      <c r="B6" s="42"/>
      <c r="C6" s="22"/>
      <c r="D6" s="20"/>
      <c r="E6" s="21"/>
      <c r="F6" s="23"/>
      <c r="G6" s="19"/>
      <c r="H6" s="19"/>
      <c r="I6" s="19"/>
    </row>
    <row r="7" spans="1:9" ht="16.5" x14ac:dyDescent="0.3">
      <c r="A7" s="18" t="s">
        <v>18</v>
      </c>
      <c r="B7" s="24"/>
      <c r="C7" s="41"/>
      <c r="D7" s="39"/>
      <c r="E7" s="18" t="s">
        <v>20</v>
      </c>
      <c r="F7" s="25"/>
      <c r="G7" s="19"/>
      <c r="H7" s="19"/>
      <c r="I7" s="19"/>
    </row>
    <row r="8" spans="1:9" ht="18.75" customHeight="1" x14ac:dyDescent="0.25">
      <c r="A8" s="1"/>
      <c r="B8" s="6"/>
      <c r="C8" s="6"/>
      <c r="E8" s="1"/>
      <c r="F8" s="3"/>
    </row>
    <row r="9" spans="1:9" ht="17.25" customHeight="1" x14ac:dyDescent="0.25">
      <c r="B9" s="26" t="s">
        <v>24</v>
      </c>
      <c r="C9" s="26" t="s">
        <v>25</v>
      </c>
      <c r="E9" s="27" t="s">
        <v>26</v>
      </c>
      <c r="F9" s="28"/>
    </row>
    <row r="10" spans="1:9" s="5" customFormat="1" ht="20.100000000000001" customHeight="1" x14ac:dyDescent="0.25">
      <c r="A10" s="29" t="s">
        <v>6</v>
      </c>
      <c r="B10" s="30"/>
      <c r="C10" s="45"/>
      <c r="D10" s="4"/>
      <c r="E10" s="31"/>
      <c r="F10" s="32"/>
    </row>
    <row r="11" spans="1:9" s="5" customFormat="1" ht="20.100000000000001" customHeight="1" x14ac:dyDescent="0.25">
      <c r="A11" s="29" t="s">
        <v>7</v>
      </c>
      <c r="B11" s="30"/>
      <c r="C11" s="45"/>
      <c r="D11" s="4"/>
      <c r="E11" s="27" t="s">
        <v>27</v>
      </c>
      <c r="F11" s="43" t="s">
        <v>40</v>
      </c>
    </row>
    <row r="12" spans="1:9" s="5" customFormat="1" ht="20.100000000000001" customHeight="1" x14ac:dyDescent="0.25">
      <c r="A12" s="29" t="s">
        <v>8</v>
      </c>
      <c r="B12" s="30"/>
      <c r="C12" s="45"/>
      <c r="D12" s="4"/>
      <c r="E12" s="31"/>
      <c r="F12" s="32"/>
    </row>
    <row r="13" spans="1:9" s="5" customFormat="1" ht="20.100000000000001" customHeight="1" x14ac:dyDescent="0.25">
      <c r="A13" s="29" t="s">
        <v>9</v>
      </c>
      <c r="B13" s="30"/>
      <c r="C13" s="45"/>
      <c r="D13" s="4"/>
      <c r="E13" s="27" t="s">
        <v>28</v>
      </c>
      <c r="F13" s="43">
        <v>3</v>
      </c>
    </row>
    <row r="14" spans="1:9" s="5" customFormat="1" ht="20.100000000000001" customHeight="1" x14ac:dyDescent="0.25">
      <c r="A14" s="29" t="s">
        <v>10</v>
      </c>
      <c r="B14" s="30"/>
      <c r="C14" s="45"/>
      <c r="D14" s="4"/>
      <c r="E14" s="33"/>
      <c r="F14" s="34"/>
    </row>
    <row r="15" spans="1:9" s="5" customFormat="1" ht="20.100000000000001" customHeight="1" x14ac:dyDescent="0.25">
      <c r="A15" s="29" t="s">
        <v>11</v>
      </c>
      <c r="B15" s="30"/>
      <c r="C15" s="45"/>
      <c r="D15" s="4"/>
      <c r="E15" s="117" t="s">
        <v>29</v>
      </c>
      <c r="F15" s="118"/>
      <c r="G15" s="35"/>
    </row>
    <row r="16" spans="1:9" s="5" customFormat="1" ht="20.100000000000001" customHeight="1" x14ac:dyDescent="0.25">
      <c r="A16" s="29" t="s">
        <v>12</v>
      </c>
      <c r="B16" s="30"/>
      <c r="C16" s="45"/>
      <c r="D16" s="4"/>
      <c r="E16" s="36" t="s">
        <v>30</v>
      </c>
      <c r="F16" s="36" t="s">
        <v>31</v>
      </c>
      <c r="G16" s="37"/>
    </row>
    <row r="17" spans="1:7" s="5" customFormat="1" ht="20.100000000000001" customHeight="1" x14ac:dyDescent="0.25">
      <c r="A17" s="29" t="s">
        <v>13</v>
      </c>
      <c r="B17" s="30"/>
      <c r="C17" s="45"/>
      <c r="D17" s="4"/>
      <c r="E17" s="38"/>
      <c r="F17" s="62" t="s">
        <v>36</v>
      </c>
      <c r="G17" s="37"/>
    </row>
    <row r="18" spans="1:7" s="5" customFormat="1" ht="20.100000000000001" customHeight="1" x14ac:dyDescent="0.25">
      <c r="A18" s="29" t="s">
        <v>3</v>
      </c>
      <c r="B18" s="30"/>
      <c r="C18" s="45"/>
      <c r="D18" s="4"/>
      <c r="E18" s="38"/>
      <c r="F18" s="62" t="s">
        <v>37</v>
      </c>
      <c r="G18" s="37"/>
    </row>
    <row r="19" spans="1:7" s="5" customFormat="1" ht="20.100000000000001" customHeight="1" x14ac:dyDescent="0.25">
      <c r="A19" s="29" t="s">
        <v>4</v>
      </c>
      <c r="B19" s="30"/>
      <c r="C19" s="45"/>
      <c r="D19" s="4"/>
      <c r="E19" s="38"/>
      <c r="F19" s="38"/>
      <c r="G19" s="37"/>
    </row>
    <row r="20" spans="1:7" s="5" customFormat="1" ht="20.100000000000001" customHeight="1" x14ac:dyDescent="0.25">
      <c r="A20" s="29" t="s">
        <v>5</v>
      </c>
      <c r="B20" s="30"/>
      <c r="C20" s="45"/>
      <c r="D20" s="4"/>
      <c r="E20" s="38"/>
      <c r="F20" s="38"/>
      <c r="G20" s="37"/>
    </row>
    <row r="21" spans="1:7" s="5" customFormat="1" ht="20.100000000000001" customHeight="1" x14ac:dyDescent="0.25">
      <c r="A21" s="29" t="s">
        <v>2</v>
      </c>
      <c r="B21" s="30"/>
      <c r="C21" s="45"/>
      <c r="D21" s="4"/>
      <c r="E21" s="38"/>
      <c r="F21" s="38"/>
      <c r="G21" s="37"/>
    </row>
    <row r="22" spans="1:7" ht="19.5" customHeight="1" x14ac:dyDescent="0.25">
      <c r="E22" s="38"/>
      <c r="F22" s="38"/>
    </row>
    <row r="24" spans="1:7" s="73" customFormat="1" ht="29.25" customHeight="1" x14ac:dyDescent="0.25">
      <c r="A24" s="119"/>
      <c r="B24" s="119"/>
      <c r="C24" s="119"/>
      <c r="D24" s="112"/>
      <c r="E24" s="112"/>
    </row>
    <row r="25" spans="1:7" s="73" customFormat="1" x14ac:dyDescent="0.25">
      <c r="A25" s="111"/>
      <c r="B25" s="111"/>
      <c r="C25" s="111"/>
      <c r="D25" s="112"/>
      <c r="E25" s="112"/>
    </row>
    <row r="26" spans="1:7" s="73" customFormat="1" x14ac:dyDescent="0.25">
      <c r="A26" s="113"/>
      <c r="B26" s="113"/>
      <c r="C26" s="113"/>
      <c r="D26" s="114"/>
      <c r="E26" s="114"/>
    </row>
    <row r="27" spans="1:7" s="73" customFormat="1" x14ac:dyDescent="0.25">
      <c r="A27" s="113"/>
      <c r="B27" s="113"/>
      <c r="C27" s="113"/>
      <c r="D27" s="114"/>
      <c r="E27" s="114"/>
    </row>
    <row r="28" spans="1:7" s="73" customFormat="1" x14ac:dyDescent="0.25">
      <c r="A28" s="111"/>
      <c r="B28" s="111"/>
      <c r="C28" s="111"/>
      <c r="D28" s="112"/>
      <c r="E28" s="112"/>
    </row>
    <row r="29" spans="1:7" s="73" customFormat="1" x14ac:dyDescent="0.25">
      <c r="A29" s="113"/>
      <c r="B29" s="113"/>
      <c r="C29" s="113"/>
      <c r="D29" s="114"/>
      <c r="E29" s="114"/>
    </row>
    <row r="30" spans="1:7" s="73" customFormat="1" x14ac:dyDescent="0.25">
      <c r="A30" s="113"/>
      <c r="B30" s="113"/>
      <c r="C30" s="113"/>
      <c r="D30" s="114"/>
      <c r="E30" s="114"/>
    </row>
  </sheetData>
  <sheetProtection algorithmName="SHA-512" hashValue="ttVe4zVK9vwb8zhqKrTPzconCmN/2raeGTZUC98r4b2Xt8F0x6DA4SEjbpfr49Jy+NgUvdq7k3h4HqEc2dUvEg==" saltValue="LdIxoBXX9XykziCap6kh4g==" spinCount="100000" sheet="1" objects="1" scenarios="1" selectLockedCells="1"/>
  <mergeCells count="9">
    <mergeCell ref="A4:F4"/>
    <mergeCell ref="A2:F2"/>
    <mergeCell ref="A28:E28"/>
    <mergeCell ref="A29:E30"/>
    <mergeCell ref="B5:C5"/>
    <mergeCell ref="E15:F15"/>
    <mergeCell ref="A24:E24"/>
    <mergeCell ref="A25:E25"/>
    <mergeCell ref="A26:E27"/>
  </mergeCells>
  <phoneticPr fontId="21" type="noConversion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L22"/>
  <sheetViews>
    <sheetView showGridLines="0" tabSelected="1" topLeftCell="A2" zoomScale="85" zoomScaleNormal="85" workbookViewId="0">
      <pane xSplit="15" ySplit="8" topLeftCell="P16" activePane="bottomRight" state="frozen"/>
      <selection activeCell="A2" sqref="A2"/>
      <selection pane="topRight" activeCell="P2" sqref="P2"/>
      <selection pane="bottomLeft" activeCell="A12" sqref="A12"/>
      <selection pane="bottomRight" activeCell="S21" sqref="S21"/>
    </sheetView>
  </sheetViews>
  <sheetFormatPr baseColWidth="10" defaultColWidth="11.42578125" defaultRowHeight="15" x14ac:dyDescent="0.25"/>
  <cols>
    <col min="1" max="1" width="5.28515625" style="74" customWidth="1"/>
    <col min="2" max="2" width="9.7109375" style="74" customWidth="1"/>
    <col min="3" max="3" width="16.85546875" style="74" customWidth="1"/>
    <col min="4" max="4" width="1.85546875" style="74" customWidth="1"/>
    <col min="5" max="5" width="10.28515625" style="74" customWidth="1"/>
    <col min="6" max="6" width="1.85546875" style="74" customWidth="1"/>
    <col min="7" max="7" width="1.7109375" style="74" customWidth="1"/>
    <col min="8" max="8" width="11.28515625" style="74" customWidth="1"/>
    <col min="9" max="9" width="4.140625" style="74" customWidth="1"/>
    <col min="10" max="10" width="1.7109375" style="74" customWidth="1"/>
    <col min="11" max="11" width="1.42578125" style="74" customWidth="1"/>
    <col min="12" max="12" width="0.42578125" style="74" customWidth="1"/>
    <col min="13" max="13" width="1.7109375" style="74" customWidth="1"/>
    <col min="14" max="14" width="3.7109375" style="74" customWidth="1"/>
    <col min="15" max="15" width="0.7109375" style="74" customWidth="1"/>
    <col min="16" max="16" width="9.5703125" style="74" customWidth="1"/>
    <col min="17" max="17" width="6.7109375" style="74" customWidth="1"/>
    <col min="18" max="18" width="7.42578125" style="74" customWidth="1"/>
    <col min="19" max="19" width="8.140625" style="74" customWidth="1"/>
    <col min="20" max="20" width="7.28515625" style="74" customWidth="1"/>
    <col min="21" max="21" width="7.7109375" style="74" customWidth="1"/>
    <col min="22" max="22" width="6.28515625" style="74" customWidth="1"/>
    <col min="23" max="23" width="7.42578125" style="74" customWidth="1"/>
    <col min="24" max="24" width="7.85546875" style="74" customWidth="1"/>
    <col min="25" max="25" width="6.85546875" style="74" customWidth="1"/>
    <col min="26" max="27" width="7.5703125" style="75" customWidth="1"/>
    <col min="28" max="36" width="11.42578125" style="75"/>
    <col min="37" max="16384" width="11.42578125" style="74"/>
  </cols>
  <sheetData>
    <row r="1" spans="1:38" hidden="1" x14ac:dyDescent="0.25"/>
    <row r="2" spans="1:38" x14ac:dyDescent="0.25">
      <c r="A2" s="134" t="str">
        <f>Infos!B5</f>
        <v>MC Pâtisserie boulangère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5" t="s">
        <v>20</v>
      </c>
      <c r="P2" s="135"/>
      <c r="Q2" s="135"/>
      <c r="R2" s="134">
        <f>Infos!F7</f>
        <v>0</v>
      </c>
      <c r="S2" s="134"/>
      <c r="T2" s="134"/>
      <c r="U2" s="134"/>
      <c r="V2" s="134"/>
      <c r="W2" s="134"/>
      <c r="X2" s="134"/>
      <c r="Y2" s="134"/>
      <c r="Z2" s="134"/>
      <c r="AA2" s="76"/>
    </row>
    <row r="3" spans="1:38" ht="6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78"/>
      <c r="Q3" s="78"/>
      <c r="R3" s="79"/>
      <c r="S3" s="79"/>
      <c r="T3" s="79"/>
      <c r="U3" s="79"/>
      <c r="V3" s="79"/>
      <c r="W3" s="79"/>
      <c r="X3" s="79"/>
      <c r="Y3" s="79"/>
      <c r="Z3" s="79"/>
      <c r="AA3" s="76"/>
    </row>
    <row r="4" spans="1:38" ht="18" customHeight="1" x14ac:dyDescent="0.25">
      <c r="A4" s="137" t="str">
        <f>Infos!F5</f>
        <v>E3 - Evaluation de l'activité professionnelle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80"/>
      <c r="O4" s="81" t="s">
        <v>38</v>
      </c>
      <c r="P4" s="81"/>
      <c r="Q4" s="80"/>
      <c r="R4" s="82">
        <f>Infos!F9</f>
        <v>0</v>
      </c>
      <c r="S4" s="80"/>
      <c r="T4" s="80"/>
      <c r="U4" s="80"/>
      <c r="V4" s="80"/>
      <c r="W4" s="80"/>
      <c r="X4" s="80"/>
      <c r="Y4" s="80"/>
      <c r="Z4" s="76"/>
      <c r="AA4" s="76"/>
    </row>
    <row r="5" spans="1:38" ht="4.5" customHeight="1" x14ac:dyDescent="0.25">
      <c r="A5" s="83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76"/>
      <c r="AA5" s="76"/>
    </row>
    <row r="6" spans="1:38" x14ac:dyDescent="0.25">
      <c r="A6" s="84" t="s">
        <v>18</v>
      </c>
      <c r="B6" s="136">
        <f>Infos!B7</f>
        <v>0</v>
      </c>
      <c r="C6" s="136"/>
      <c r="D6" s="136"/>
      <c r="E6" s="136"/>
      <c r="F6" s="136"/>
      <c r="G6" s="136"/>
      <c r="H6" s="80"/>
      <c r="I6" s="80"/>
      <c r="J6" s="80"/>
      <c r="K6" s="80"/>
      <c r="L6" s="80"/>
      <c r="M6" s="80"/>
      <c r="N6" s="80"/>
      <c r="O6" s="78" t="s">
        <v>34</v>
      </c>
      <c r="P6" s="78"/>
      <c r="Q6" s="78"/>
      <c r="R6" s="134">
        <f>Infos!F3</f>
        <v>0</v>
      </c>
      <c r="S6" s="134"/>
      <c r="T6" s="134"/>
      <c r="U6" s="134"/>
      <c r="V6" s="134"/>
      <c r="W6" s="80"/>
      <c r="X6" s="80"/>
      <c r="Y6" s="80"/>
      <c r="Z6" s="76"/>
      <c r="AA6" s="76"/>
    </row>
    <row r="7" spans="1:38" ht="24.75" customHeight="1" x14ac:dyDescent="0.25">
      <c r="A7" s="151" t="s">
        <v>49</v>
      </c>
      <c r="B7" s="151"/>
      <c r="C7" s="151"/>
      <c r="D7" s="151"/>
      <c r="E7" s="151"/>
      <c r="F7" s="151"/>
      <c r="G7" s="151"/>
      <c r="H7" s="151"/>
      <c r="I7" s="151"/>
      <c r="J7" s="152" t="s">
        <v>14</v>
      </c>
      <c r="K7" s="152"/>
      <c r="L7" s="152"/>
      <c r="M7" s="152"/>
      <c r="N7" s="152"/>
      <c r="O7" s="153"/>
      <c r="P7" s="85">
        <f>IF(Infos!$C10="abs","abs",Infos!$B10)</f>
        <v>0</v>
      </c>
      <c r="Q7" s="85">
        <f>IF(Infos!$C11="abs","abs",Infos!$B11)</f>
        <v>0</v>
      </c>
      <c r="R7" s="85">
        <f>IF(Infos!$C12="abs","abs",Infos!$B12)</f>
        <v>0</v>
      </c>
      <c r="S7" s="85">
        <f>IF(Infos!$C13="abs","abs",Infos!$B13)</f>
        <v>0</v>
      </c>
      <c r="T7" s="85">
        <f>IF(Infos!$C14="abs","abs",Infos!$B14)</f>
        <v>0</v>
      </c>
      <c r="U7" s="85">
        <f>IF(Infos!$C15="abs","abs",Infos!$B15)</f>
        <v>0</v>
      </c>
      <c r="V7" s="85">
        <f>IF(Infos!$C16="abs","abs",Infos!$B16)</f>
        <v>0</v>
      </c>
      <c r="W7" s="85">
        <f>IF(Infos!$C17="abs","abs",Infos!$B17)</f>
        <v>0</v>
      </c>
      <c r="X7" s="85">
        <f>IF(Infos!$C18="abs","abs",Infos!$B18)</f>
        <v>0</v>
      </c>
      <c r="Y7" s="85">
        <f>IF(Infos!$C19="abs","abs",Infos!$B19)</f>
        <v>0</v>
      </c>
      <c r="Z7" s="85">
        <f>IF(Infos!$C20="abs","abs",Infos!$B20)</f>
        <v>0</v>
      </c>
      <c r="AA7" s="85">
        <f>IF(Infos!$C21="abs","abs",Infos!$B21)</f>
        <v>0</v>
      </c>
    </row>
    <row r="8" spans="1:38" ht="19.5" customHeight="1" x14ac:dyDescent="0.25">
      <c r="A8" s="156" t="s">
        <v>0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91"/>
      <c r="P8" s="141" t="s">
        <v>6</v>
      </c>
      <c r="Q8" s="141" t="s">
        <v>7</v>
      </c>
      <c r="R8" s="141" t="s">
        <v>8</v>
      </c>
      <c r="S8" s="141" t="s">
        <v>9</v>
      </c>
      <c r="T8" s="141" t="s">
        <v>10</v>
      </c>
      <c r="U8" s="141" t="s">
        <v>11</v>
      </c>
      <c r="V8" s="141" t="s">
        <v>12</v>
      </c>
      <c r="W8" s="141" t="s">
        <v>13</v>
      </c>
      <c r="X8" s="143">
        <v>9</v>
      </c>
      <c r="Y8" s="143">
        <v>10</v>
      </c>
      <c r="Z8" s="145">
        <v>11</v>
      </c>
      <c r="AA8" s="147">
        <v>12</v>
      </c>
    </row>
    <row r="9" spans="1:38" ht="10.5" hidden="1" customHeight="1" x14ac:dyDescent="0.25">
      <c r="A9" s="158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92"/>
      <c r="P9" s="142"/>
      <c r="Q9" s="142"/>
      <c r="R9" s="142"/>
      <c r="S9" s="142"/>
      <c r="T9" s="142"/>
      <c r="U9" s="142"/>
      <c r="V9" s="142"/>
      <c r="W9" s="142"/>
      <c r="X9" s="144"/>
      <c r="Y9" s="144"/>
      <c r="Z9" s="146"/>
      <c r="AA9" s="145"/>
      <c r="AB9" s="138"/>
      <c r="AC9" s="138"/>
      <c r="AD9" s="138"/>
      <c r="AE9" s="138"/>
      <c r="AF9" s="86"/>
    </row>
    <row r="10" spans="1:38" s="75" customFormat="1" ht="23.25" customHeight="1" x14ac:dyDescent="0.25">
      <c r="A10" s="148" t="s">
        <v>44</v>
      </c>
      <c r="B10" s="149"/>
      <c r="C10" s="149"/>
      <c r="D10" s="149"/>
      <c r="E10" s="149"/>
      <c r="F10" s="149"/>
      <c r="G10" s="149"/>
      <c r="H10" s="149"/>
      <c r="I10" s="149"/>
      <c r="J10" s="160" t="s">
        <v>41</v>
      </c>
      <c r="K10" s="160"/>
      <c r="L10" s="160"/>
      <c r="M10" s="139">
        <v>5</v>
      </c>
      <c r="N10" s="139"/>
      <c r="O10" s="140"/>
      <c r="P10" s="89"/>
      <c r="Q10" s="89" t="str">
        <f>IF(Infos!$C$11="abs","abs","")</f>
        <v/>
      </c>
      <c r="R10" s="89" t="str">
        <f>IF(Infos!$C$12="abs","abs","")</f>
        <v/>
      </c>
      <c r="S10" s="89" t="str">
        <f>IF(Infos!$C$13="abs","abs","")</f>
        <v/>
      </c>
      <c r="T10" s="89" t="str">
        <f>IF(Infos!$C$14="abs","abs","")</f>
        <v/>
      </c>
      <c r="U10" s="89" t="str">
        <f>IF(Infos!$C$15="abs","abs","")</f>
        <v/>
      </c>
      <c r="V10" s="89" t="str">
        <f>IF(Infos!$C$16="abs","abs","")</f>
        <v/>
      </c>
      <c r="W10" s="89" t="str">
        <f>IF(Infos!$C$17="abs","abs","")</f>
        <v/>
      </c>
      <c r="X10" s="89" t="str">
        <f>IF(Infos!$C$18="abs","abs","")</f>
        <v/>
      </c>
      <c r="Y10" s="89" t="str">
        <f>IF(Infos!$C$19="abs","abs","")</f>
        <v/>
      </c>
      <c r="Z10" s="89" t="str">
        <f>IF(Infos!$C$20="abs","abs","")</f>
        <v/>
      </c>
      <c r="AA10" s="89" t="str">
        <f>IF(Infos!$C$21="abs","abs","")</f>
        <v/>
      </c>
      <c r="AK10" s="74"/>
      <c r="AL10" s="74"/>
    </row>
    <row r="11" spans="1:38" s="75" customFormat="1" ht="22.5" customHeight="1" x14ac:dyDescent="0.25">
      <c r="A11" s="148" t="s">
        <v>45</v>
      </c>
      <c r="B11" s="149"/>
      <c r="C11" s="149"/>
      <c r="D11" s="149"/>
      <c r="E11" s="149"/>
      <c r="F11" s="149"/>
      <c r="G11" s="149"/>
      <c r="H11" s="149"/>
      <c r="I11" s="150"/>
      <c r="J11" s="160" t="s">
        <v>41</v>
      </c>
      <c r="K11" s="160"/>
      <c r="L11" s="160"/>
      <c r="M11" s="139">
        <v>5</v>
      </c>
      <c r="N11" s="139"/>
      <c r="O11" s="140"/>
      <c r="P11" s="89"/>
      <c r="Q11" s="89" t="str">
        <f>IF(Infos!$C$11="abs","abs","")</f>
        <v/>
      </c>
      <c r="R11" s="89" t="str">
        <f>IF(Infos!$C$12="abs","abs","")</f>
        <v/>
      </c>
      <c r="S11" s="89" t="str">
        <f>IF(Infos!$C$13="abs","abs","")</f>
        <v/>
      </c>
      <c r="T11" s="89" t="str">
        <f>IF(Infos!$C$14="abs","abs","")</f>
        <v/>
      </c>
      <c r="U11" s="89" t="str">
        <f>IF(Infos!$C$15="abs","abs","")</f>
        <v/>
      </c>
      <c r="V11" s="89" t="str">
        <f>IF(Infos!$C$16="abs","abs","")</f>
        <v/>
      </c>
      <c r="W11" s="89" t="str">
        <f>IF(Infos!$C$17="abs","abs","")</f>
        <v/>
      </c>
      <c r="X11" s="89" t="str">
        <f>IF(Infos!$C$18="abs","abs","")</f>
        <v/>
      </c>
      <c r="Y11" s="89" t="str">
        <f>IF(Infos!$C$19="abs","abs","")</f>
        <v/>
      </c>
      <c r="Z11" s="89" t="str">
        <f>IF(Infos!$C$20="abs","abs","")</f>
        <v/>
      </c>
      <c r="AA11" s="89" t="str">
        <f>IF(Infos!$C$21="abs","abs","")</f>
        <v/>
      </c>
      <c r="AK11" s="74"/>
      <c r="AL11" s="74"/>
    </row>
    <row r="12" spans="1:38" s="75" customFormat="1" ht="27" customHeight="1" x14ac:dyDescent="0.25">
      <c r="A12" s="148" t="s">
        <v>46</v>
      </c>
      <c r="B12" s="149"/>
      <c r="C12" s="149"/>
      <c r="D12" s="149"/>
      <c r="E12" s="149"/>
      <c r="F12" s="149"/>
      <c r="G12" s="149"/>
      <c r="H12" s="149"/>
      <c r="I12" s="150"/>
      <c r="J12" s="160" t="s">
        <v>41</v>
      </c>
      <c r="K12" s="160"/>
      <c r="L12" s="160"/>
      <c r="M12" s="139">
        <v>5</v>
      </c>
      <c r="N12" s="139"/>
      <c r="O12" s="140"/>
      <c r="P12" s="89"/>
      <c r="Q12" s="89" t="str">
        <f>IF(Infos!$C$11="abs","abs","")</f>
        <v/>
      </c>
      <c r="R12" s="89" t="str">
        <f>IF(Infos!$C$12="abs","abs","")</f>
        <v/>
      </c>
      <c r="S12" s="89" t="str">
        <f>IF(Infos!$C$13="abs","abs","")</f>
        <v/>
      </c>
      <c r="T12" s="89" t="str">
        <f>IF(Infos!$C$14="abs","abs","")</f>
        <v/>
      </c>
      <c r="U12" s="89" t="str">
        <f>IF(Infos!$C$15="abs","abs","")</f>
        <v/>
      </c>
      <c r="V12" s="89" t="str">
        <f>IF(Infos!$C$16="abs","abs","")</f>
        <v/>
      </c>
      <c r="W12" s="89" t="str">
        <f>IF(Infos!$C$17="abs","abs","")</f>
        <v/>
      </c>
      <c r="X12" s="89" t="str">
        <f>IF(Infos!$C$18="abs","abs","")</f>
        <v/>
      </c>
      <c r="Y12" s="89" t="str">
        <f>IF(Infos!$C$19="abs","abs","")</f>
        <v/>
      </c>
      <c r="Z12" s="89" t="str">
        <f>IF(Infos!$C$20="abs","abs","")</f>
        <v/>
      </c>
      <c r="AA12" s="89" t="str">
        <f>IF(Infos!$C$21="abs","abs","")</f>
        <v/>
      </c>
    </row>
    <row r="13" spans="1:38" s="75" customFormat="1" ht="31.5" customHeight="1" x14ac:dyDescent="0.25">
      <c r="A13" s="148" t="s">
        <v>47</v>
      </c>
      <c r="B13" s="149"/>
      <c r="C13" s="149"/>
      <c r="D13" s="149"/>
      <c r="E13" s="149"/>
      <c r="F13" s="149"/>
      <c r="G13" s="149"/>
      <c r="H13" s="149"/>
      <c r="I13" s="150"/>
      <c r="J13" s="122" t="s">
        <v>41</v>
      </c>
      <c r="K13" s="123"/>
      <c r="L13" s="123"/>
      <c r="M13" s="139">
        <v>5</v>
      </c>
      <c r="N13" s="139"/>
      <c r="O13" s="140"/>
      <c r="P13" s="89"/>
      <c r="Q13" s="89" t="str">
        <f>IF(Infos!$C$11="abs","abs","")</f>
        <v/>
      </c>
      <c r="R13" s="89" t="str">
        <f>IF(Infos!$C$12="abs","abs","")</f>
        <v/>
      </c>
      <c r="S13" s="89" t="str">
        <f>IF(Infos!$C$13="abs","abs","")</f>
        <v/>
      </c>
      <c r="T13" s="89" t="str">
        <f>IF(Infos!$C$14="abs","abs","")</f>
        <v/>
      </c>
      <c r="U13" s="89" t="str">
        <f>IF(Infos!$C$15="abs","abs","")</f>
        <v/>
      </c>
      <c r="V13" s="89" t="str">
        <f>IF(Infos!$C$16="abs","abs","")</f>
        <v/>
      </c>
      <c r="W13" s="89" t="str">
        <f>IF(Infos!$C$17="abs","abs","")</f>
        <v/>
      </c>
      <c r="X13" s="89" t="str">
        <f>IF(Infos!$C$18="abs","abs","")</f>
        <v/>
      </c>
      <c r="Y13" s="89" t="str">
        <f>IF(Infos!$C$19="abs","abs","")</f>
        <v/>
      </c>
      <c r="Z13" s="89" t="str">
        <f>IF(Infos!$C$20="abs","abs","")</f>
        <v/>
      </c>
      <c r="AA13" s="89" t="str">
        <f>IF(Infos!$C$21="abs","abs","")</f>
        <v/>
      </c>
    </row>
    <row r="14" spans="1:38" s="88" customFormat="1" ht="18.75" customHeight="1" x14ac:dyDescent="0.25">
      <c r="A14" s="154" t="s">
        <v>53</v>
      </c>
      <c r="B14" s="155"/>
      <c r="C14" s="155"/>
      <c r="D14" s="155"/>
      <c r="E14" s="155"/>
      <c r="F14" s="155"/>
      <c r="G14" s="155"/>
      <c r="H14" s="155"/>
      <c r="I14" s="155"/>
      <c r="J14" s="155" t="s">
        <v>41</v>
      </c>
      <c r="K14" s="155"/>
      <c r="L14" s="155"/>
      <c r="M14" s="161">
        <v>20</v>
      </c>
      <c r="N14" s="161"/>
      <c r="O14" s="93"/>
      <c r="P14" s="96">
        <f>IF(Infos!$C10="abs","abs",SUM(P10:P13))</f>
        <v>0</v>
      </c>
      <c r="Q14" s="96">
        <f>IF(Infos!$C11="abs","abs",SUM(Q10:Q13))</f>
        <v>0</v>
      </c>
      <c r="R14" s="96">
        <f>IF(Infos!$C12="abs","abs",SUM(R10:R13))</f>
        <v>0</v>
      </c>
      <c r="S14" s="96">
        <f>IF(Infos!$C13="abs","abs",SUM(S10:S13))</f>
        <v>0</v>
      </c>
      <c r="T14" s="96">
        <f>IF(Infos!$C14="abs","abs",SUM(T10:T13))</f>
        <v>0</v>
      </c>
      <c r="U14" s="96">
        <f>IF(Infos!$C15="abs","abs",SUM(U10:U13))</f>
        <v>0</v>
      </c>
      <c r="V14" s="96">
        <f>IF(Infos!$C16="abs","abs",SUM(V10:V13))</f>
        <v>0</v>
      </c>
      <c r="W14" s="96">
        <f>IF(Infos!$C17="abs","abs",SUM(W10:W13))</f>
        <v>0</v>
      </c>
      <c r="X14" s="96">
        <f>IF(Infos!$C18="abs","abs",SUM(X10:X13))</f>
        <v>0</v>
      </c>
      <c r="Y14" s="96">
        <f>IF(Infos!$C19="abs","abs",SUM(Y10:Y13))</f>
        <v>0</v>
      </c>
      <c r="Z14" s="96">
        <f>IF(Infos!$C20="abs","abs",SUM(Z10:Z13))</f>
        <v>0</v>
      </c>
      <c r="AA14" s="96">
        <f>IF(Infos!$C21="abs","abs",SUM(AA10:AA13))</f>
        <v>0</v>
      </c>
      <c r="AB14" s="87"/>
      <c r="AC14" s="87"/>
      <c r="AD14" s="87"/>
      <c r="AE14" s="87"/>
      <c r="AF14" s="87"/>
      <c r="AG14" s="87"/>
      <c r="AH14" s="87"/>
      <c r="AI14" s="87"/>
      <c r="AJ14" s="87"/>
    </row>
    <row r="15" spans="1:38" s="88" customFormat="1" ht="18.75" customHeight="1" x14ac:dyDescent="0.25">
      <c r="A15" s="151" t="s">
        <v>48</v>
      </c>
      <c r="B15" s="151"/>
      <c r="C15" s="151"/>
      <c r="D15" s="151"/>
      <c r="E15" s="151"/>
      <c r="F15" s="151"/>
      <c r="G15" s="151"/>
      <c r="H15" s="151"/>
      <c r="I15" s="151"/>
      <c r="J15" s="90"/>
      <c r="K15" s="90"/>
      <c r="L15" s="90"/>
      <c r="M15" s="90"/>
      <c r="N15" s="90"/>
      <c r="O15" s="90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87"/>
      <c r="AC15" s="87"/>
      <c r="AD15" s="87"/>
      <c r="AE15" s="87"/>
      <c r="AF15" s="87"/>
      <c r="AG15" s="87"/>
      <c r="AH15" s="87"/>
      <c r="AI15" s="87"/>
      <c r="AJ15" s="87"/>
    </row>
    <row r="16" spans="1:38" s="75" customFormat="1" ht="21.75" customHeight="1" x14ac:dyDescent="0.25">
      <c r="A16" s="148" t="s">
        <v>50</v>
      </c>
      <c r="B16" s="149"/>
      <c r="C16" s="149"/>
      <c r="D16" s="149"/>
      <c r="E16" s="149"/>
      <c r="F16" s="149"/>
      <c r="G16" s="149"/>
      <c r="H16" s="149"/>
      <c r="I16" s="150"/>
      <c r="J16" s="122" t="s">
        <v>41</v>
      </c>
      <c r="K16" s="123"/>
      <c r="L16" s="123"/>
      <c r="M16" s="139">
        <v>20</v>
      </c>
      <c r="N16" s="139"/>
      <c r="O16" s="140"/>
      <c r="P16" s="89"/>
      <c r="Q16" s="89" t="str">
        <f>IF(Infos!$C$11="abs","abs","")</f>
        <v/>
      </c>
      <c r="R16" s="89" t="str">
        <f>IF(Infos!$C$12="abs","abs","")</f>
        <v/>
      </c>
      <c r="S16" s="89" t="str">
        <f>IF(Infos!$C$13="abs","abs","")</f>
        <v/>
      </c>
      <c r="T16" s="89" t="str">
        <f>IF(Infos!$C$14="abs","abs","")</f>
        <v/>
      </c>
      <c r="U16" s="89" t="str">
        <f>IF(Infos!$C$15="abs","abs","")</f>
        <v/>
      </c>
      <c r="V16" s="89" t="str">
        <f>IF(Infos!$C$16="abs","abs","")</f>
        <v/>
      </c>
      <c r="W16" s="89" t="str">
        <f>IF(Infos!$C$17="abs","abs","")</f>
        <v/>
      </c>
      <c r="X16" s="89" t="str">
        <f>IF(Infos!$C$18="abs","abs","")</f>
        <v/>
      </c>
      <c r="Y16" s="89" t="str">
        <f>IF(Infos!$C$19="abs","abs","")</f>
        <v/>
      </c>
      <c r="Z16" s="89" t="str">
        <f>IF(Infos!$C$20="abs","abs","")</f>
        <v/>
      </c>
      <c r="AA16" s="89" t="str">
        <f>IF(Infos!$C$21="abs","abs","")</f>
        <v/>
      </c>
    </row>
    <row r="17" spans="1:36" s="88" customFormat="1" ht="33.75" customHeight="1" x14ac:dyDescent="0.25">
      <c r="A17" s="162" t="s">
        <v>51</v>
      </c>
      <c r="B17" s="163"/>
      <c r="C17" s="163"/>
      <c r="D17" s="163"/>
      <c r="E17" s="163"/>
      <c r="F17" s="163"/>
      <c r="G17" s="163"/>
      <c r="H17" s="163"/>
      <c r="I17" s="163"/>
      <c r="J17" s="122" t="s">
        <v>41</v>
      </c>
      <c r="K17" s="123"/>
      <c r="L17" s="123"/>
      <c r="M17" s="139">
        <v>10</v>
      </c>
      <c r="N17" s="139"/>
      <c r="O17" s="140"/>
      <c r="P17" s="89"/>
      <c r="Q17" s="89" t="str">
        <f>IF(Infos!$C$11="abs","abs","")</f>
        <v/>
      </c>
      <c r="R17" s="89" t="str">
        <f>IF(Infos!$C$12="abs","abs","")</f>
        <v/>
      </c>
      <c r="S17" s="89" t="str">
        <f>IF(Infos!$C$13="abs","abs","")</f>
        <v/>
      </c>
      <c r="T17" s="89" t="str">
        <f>IF(Infos!$C$14="abs","abs","")</f>
        <v/>
      </c>
      <c r="U17" s="89" t="str">
        <f>IF(Infos!$C$15="abs","abs","")</f>
        <v/>
      </c>
      <c r="V17" s="89" t="str">
        <f>IF(Infos!$C$16="abs","abs","")</f>
        <v/>
      </c>
      <c r="W17" s="89" t="str">
        <f>IF(Infos!$C$17="abs","abs","")</f>
        <v/>
      </c>
      <c r="X17" s="89" t="str">
        <f>IF(Infos!$C$18="abs","abs","")</f>
        <v/>
      </c>
      <c r="Y17" s="89" t="str">
        <f>IF(Infos!$C$19="abs","abs","")</f>
        <v/>
      </c>
      <c r="Z17" s="89" t="str">
        <f>IF(Infos!$C$20="abs","abs","")</f>
        <v/>
      </c>
      <c r="AA17" s="89" t="str">
        <f>IF(Infos!$C$21="abs","abs","")</f>
        <v/>
      </c>
      <c r="AB17" s="87"/>
      <c r="AC17" s="87"/>
      <c r="AD17" s="87"/>
      <c r="AE17" s="87"/>
      <c r="AF17" s="87"/>
      <c r="AG17" s="87"/>
      <c r="AH17" s="87"/>
      <c r="AI17" s="87"/>
      <c r="AJ17" s="87"/>
    </row>
    <row r="18" spans="1:36" s="75" customFormat="1" ht="23.25" customHeight="1" x14ac:dyDescent="0.25">
      <c r="A18" s="162" t="s">
        <v>52</v>
      </c>
      <c r="B18" s="163"/>
      <c r="C18" s="163"/>
      <c r="D18" s="163"/>
      <c r="E18" s="163"/>
      <c r="F18" s="163"/>
      <c r="G18" s="163"/>
      <c r="H18" s="163"/>
      <c r="I18" s="163"/>
      <c r="J18" s="122" t="s">
        <v>41</v>
      </c>
      <c r="K18" s="123"/>
      <c r="L18" s="123"/>
      <c r="M18" s="139">
        <v>10</v>
      </c>
      <c r="N18" s="139"/>
      <c r="O18" s="140"/>
      <c r="P18" s="89"/>
      <c r="Q18" s="89" t="str">
        <f>IF(Infos!$C$11="abs","abs","")</f>
        <v/>
      </c>
      <c r="R18" s="89" t="str">
        <f>IF(Infos!$C$12="abs","abs","")</f>
        <v/>
      </c>
      <c r="S18" s="89" t="str">
        <f>IF(Infos!$C$13="abs","abs","")</f>
        <v/>
      </c>
      <c r="T18" s="89" t="str">
        <f>IF(Infos!$C$14="abs","abs","")</f>
        <v/>
      </c>
      <c r="U18" s="89" t="str">
        <f>IF(Infos!$C$15="abs","abs","")</f>
        <v/>
      </c>
      <c r="V18" s="89" t="str">
        <f>IF(Infos!$C$16="abs","abs","")</f>
        <v/>
      </c>
      <c r="W18" s="89" t="str">
        <f>IF(Infos!$C$17="abs","abs","")</f>
        <v/>
      </c>
      <c r="X18" s="89" t="str">
        <f>IF(Infos!$C$18="abs","abs","")</f>
        <v/>
      </c>
      <c r="Y18" s="89" t="str">
        <f>IF(Infos!$C$19="abs","abs","")</f>
        <v/>
      </c>
      <c r="Z18" s="89" t="str">
        <f>IF(Infos!$C$20="abs","abs","")</f>
        <v/>
      </c>
      <c r="AA18" s="89" t="str">
        <f>IF(Infos!$C$21="abs","abs","")</f>
        <v/>
      </c>
    </row>
    <row r="19" spans="1:36" s="88" customFormat="1" ht="21" customHeight="1" x14ac:dyDescent="0.25">
      <c r="A19" s="154" t="s">
        <v>54</v>
      </c>
      <c r="B19" s="155"/>
      <c r="C19" s="155"/>
      <c r="D19" s="155"/>
      <c r="E19" s="155"/>
      <c r="F19" s="155"/>
      <c r="G19" s="155"/>
      <c r="H19" s="155"/>
      <c r="I19" s="155"/>
      <c r="J19" s="122" t="s">
        <v>41</v>
      </c>
      <c r="K19" s="123"/>
      <c r="L19" s="123"/>
      <c r="M19" s="161">
        <v>40</v>
      </c>
      <c r="N19" s="161"/>
      <c r="O19" s="93"/>
      <c r="P19" s="101">
        <f>IF(Infos!$C10="abs","abs",P16+P17+P18)</f>
        <v>0</v>
      </c>
      <c r="Q19" s="101" t="e">
        <f>IF(Infos!$C11="abs","abs",Q16+Q17+Q18)</f>
        <v>#VALUE!</v>
      </c>
      <c r="R19" s="101" t="e">
        <f>IF(Infos!$C12="abs","abs",R16+R17+R18)</f>
        <v>#VALUE!</v>
      </c>
      <c r="S19" s="101" t="e">
        <f>IF(Infos!$C13="abs","abs",S16+S17+S18)</f>
        <v>#VALUE!</v>
      </c>
      <c r="T19" s="101" t="e">
        <f>IF(Infos!$C14="abs","abs",T16+T17+T18)</f>
        <v>#VALUE!</v>
      </c>
      <c r="U19" s="101" t="e">
        <f>IF(Infos!$C15="abs","abs",U16+U17+U18)</f>
        <v>#VALUE!</v>
      </c>
      <c r="V19" s="101" t="e">
        <f>IF(Infos!$C16="abs","abs",V16+V17+V18)</f>
        <v>#VALUE!</v>
      </c>
      <c r="W19" s="101" t="e">
        <f>IF(Infos!$C17="abs","abs",W16+W17+W18)</f>
        <v>#VALUE!</v>
      </c>
      <c r="X19" s="101" t="e">
        <f>IF(Infos!$C18="abs","abs",X16+X17+X18)</f>
        <v>#VALUE!</v>
      </c>
      <c r="Y19" s="101" t="e">
        <f>IF(Infos!$C19="abs","abs",Y16+Y17+Y18)</f>
        <v>#VALUE!</v>
      </c>
      <c r="Z19" s="101" t="e">
        <f>IF(Infos!$C20="abs","abs",Z16+Z17+Z18)</f>
        <v>#VALUE!</v>
      </c>
      <c r="AA19" s="101" t="e">
        <f>IF(Infos!$C21="abs","abs",AA16+AA17+AA18)</f>
        <v>#VALUE!</v>
      </c>
      <c r="AB19" s="87"/>
      <c r="AC19" s="87"/>
      <c r="AD19" s="87"/>
      <c r="AE19" s="87"/>
      <c r="AF19" s="87"/>
      <c r="AG19" s="87"/>
      <c r="AH19" s="87"/>
      <c r="AI19" s="87"/>
      <c r="AJ19" s="87"/>
    </row>
    <row r="20" spans="1:36" s="88" customFormat="1" ht="30.75" customHeight="1" x14ac:dyDescent="0.25">
      <c r="A20" s="120" t="s">
        <v>55</v>
      </c>
      <c r="B20" s="121"/>
      <c r="C20" s="121"/>
      <c r="D20" s="121"/>
      <c r="E20" s="121"/>
      <c r="F20" s="121"/>
      <c r="G20" s="121"/>
      <c r="H20" s="121"/>
      <c r="I20" s="121"/>
      <c r="J20" s="122" t="s">
        <v>41</v>
      </c>
      <c r="K20" s="123"/>
      <c r="L20" s="123"/>
      <c r="M20" s="124">
        <v>60</v>
      </c>
      <c r="N20" s="124"/>
      <c r="O20" s="125"/>
      <c r="P20" s="102">
        <f>IF(Infos!$C10="abs","abs",SUM(P14+P19))</f>
        <v>0</v>
      </c>
      <c r="Q20" s="102" t="e">
        <f>IF(Infos!$C11="abs","abs",SUM(Q14+Q19))</f>
        <v>#VALUE!</v>
      </c>
      <c r="R20" s="102" t="e">
        <f>IF(Infos!$C12="abs","abs",SUM(R14+R19))</f>
        <v>#VALUE!</v>
      </c>
      <c r="S20" s="106" t="e">
        <f>IF(Infos!$C13="abs","abs",SUM(S14+S19))</f>
        <v>#VALUE!</v>
      </c>
      <c r="T20" s="102" t="e">
        <f>IF(Infos!$C14="abs","abs",SUM(T14+T19))</f>
        <v>#VALUE!</v>
      </c>
      <c r="U20" s="102" t="e">
        <f>IF(Infos!$C15="abs","abs",SUM(U14+U19))</f>
        <v>#VALUE!</v>
      </c>
      <c r="V20" s="102" t="e">
        <f>IF(Infos!$C16="abs","abs",SUM(V14+V19))</f>
        <v>#VALUE!</v>
      </c>
      <c r="W20" s="102" t="e">
        <f>IF(Infos!$C17="abs","abs",SUM(W14+W19))</f>
        <v>#VALUE!</v>
      </c>
      <c r="X20" s="102" t="e">
        <f>IF(Infos!$C18="abs","abs",SUM(X14+X19))</f>
        <v>#VALUE!</v>
      </c>
      <c r="Y20" s="102" t="e">
        <f>IF(Infos!$C19="abs","abs",SUM(Y14+Y19))</f>
        <v>#VALUE!</v>
      </c>
      <c r="Z20" s="102" t="e">
        <f>IF(Infos!$C20="abs","abs",SUM(Z14+Z19))</f>
        <v>#VALUE!</v>
      </c>
      <c r="AA20" s="103" t="e">
        <f>IF(Infos!$C21="abs","abs",SUM(AA14+AA19))</f>
        <v>#VALUE!</v>
      </c>
      <c r="AB20" s="87"/>
      <c r="AC20" s="87"/>
      <c r="AD20" s="87"/>
      <c r="AE20" s="87"/>
      <c r="AF20" s="87"/>
      <c r="AG20" s="87"/>
      <c r="AH20" s="87"/>
      <c r="AI20" s="87"/>
      <c r="AJ20" s="87"/>
    </row>
    <row r="21" spans="1:36" s="88" customFormat="1" ht="30.75" customHeight="1" x14ac:dyDescent="0.25">
      <c r="A21" s="120" t="s">
        <v>42</v>
      </c>
      <c r="B21" s="121"/>
      <c r="C21" s="121"/>
      <c r="D21" s="121"/>
      <c r="E21" s="121"/>
      <c r="F21" s="121"/>
      <c r="G21" s="121"/>
      <c r="H21" s="121"/>
      <c r="I21" s="121"/>
      <c r="J21" s="130" t="s">
        <v>41</v>
      </c>
      <c r="K21" s="131"/>
      <c r="L21" s="131"/>
      <c r="M21" s="132">
        <v>20</v>
      </c>
      <c r="N21" s="132"/>
      <c r="O21" s="133"/>
      <c r="P21" s="97">
        <f>IF(Infos!$C10="abs","abs",P20/3)</f>
        <v>0</v>
      </c>
      <c r="Q21" s="97" t="e">
        <f>IF(Infos!$C11="abs","abs",Q20/3)</f>
        <v>#VALUE!</v>
      </c>
      <c r="R21" s="97" t="e">
        <f>IF(Infos!$C12="abs","abs",R20/3)</f>
        <v>#VALUE!</v>
      </c>
      <c r="S21" s="107" t="e">
        <f>IF(Infos!$C13="abs","abs",S20/3)</f>
        <v>#VALUE!</v>
      </c>
      <c r="T21" s="97" t="e">
        <f>IF(Infos!$C14="abs","abs",T20/3)</f>
        <v>#VALUE!</v>
      </c>
      <c r="U21" s="97" t="e">
        <f>IF(Infos!$C15="abs","abs",U20/3)</f>
        <v>#VALUE!</v>
      </c>
      <c r="V21" s="97" t="e">
        <f>IF(Infos!$C16="abs","abs",V20/3)</f>
        <v>#VALUE!</v>
      </c>
      <c r="W21" s="97" t="e">
        <f>IF(Infos!$C17="abs","abs",W20/3)</f>
        <v>#VALUE!</v>
      </c>
      <c r="X21" s="97" t="e">
        <f>IF(Infos!$C18="abs","abs",X20/3)</f>
        <v>#VALUE!</v>
      </c>
      <c r="Y21" s="97" t="e">
        <f>IF(Infos!$C19="abs","abs",Y20/3)</f>
        <v>#VALUE!</v>
      </c>
      <c r="Z21" s="97" t="e">
        <f>IF(Infos!$C20="abs","abs",Z20/3)</f>
        <v>#VALUE!</v>
      </c>
      <c r="AA21" s="98" t="e">
        <f>IF(Infos!$C21="abs","abs",AA20/3)</f>
        <v>#VALUE!</v>
      </c>
      <c r="AB21" s="87"/>
      <c r="AC21" s="87"/>
      <c r="AD21" s="87"/>
      <c r="AE21" s="87"/>
      <c r="AF21" s="87"/>
      <c r="AG21" s="87"/>
      <c r="AH21" s="87"/>
      <c r="AI21" s="87"/>
      <c r="AJ21" s="87"/>
    </row>
    <row r="22" spans="1:36" ht="30.75" customHeight="1" x14ac:dyDescent="0.25">
      <c r="A22" s="120" t="s">
        <v>43</v>
      </c>
      <c r="B22" s="121"/>
      <c r="C22" s="121"/>
      <c r="D22" s="121"/>
      <c r="E22" s="121"/>
      <c r="F22" s="121"/>
      <c r="G22" s="121"/>
      <c r="H22" s="121"/>
      <c r="I22" s="121"/>
      <c r="J22" s="126" t="s">
        <v>41</v>
      </c>
      <c r="K22" s="127"/>
      <c r="L22" s="127"/>
      <c r="M22" s="128">
        <v>20</v>
      </c>
      <c r="N22" s="128"/>
      <c r="O22" s="129"/>
      <c r="P22" s="99">
        <f>IF(Infos!$C10="abs","abs",CEILING(P21,0.5))</f>
        <v>0</v>
      </c>
      <c r="Q22" s="99" t="e">
        <f>IF(Infos!$C11="abs","abs",CEILING(Q21,0.5))</f>
        <v>#VALUE!</v>
      </c>
      <c r="R22" s="99" t="e">
        <f>IF(Infos!$C12="abs","abs",CEILING(R21,0.5))</f>
        <v>#VALUE!</v>
      </c>
      <c r="S22" s="99" t="e">
        <f>IF(Infos!$C13="abs","abs",CEILING(S21,0.5))</f>
        <v>#VALUE!</v>
      </c>
      <c r="T22" s="99" t="e">
        <f>IF(Infos!$C14="abs","abs",CEILING(T21,0.5))</f>
        <v>#VALUE!</v>
      </c>
      <c r="U22" s="99" t="e">
        <f>IF(Infos!$C15="abs","abs",CEILING(U21,0.5))</f>
        <v>#VALUE!</v>
      </c>
      <c r="V22" s="99" t="e">
        <f>IF(Infos!$C16="abs","abs",CEILING(V21,0.5))</f>
        <v>#VALUE!</v>
      </c>
      <c r="W22" s="99" t="e">
        <f>IF(Infos!$C17="abs","abs",CEILING(W21,0.5))</f>
        <v>#VALUE!</v>
      </c>
      <c r="X22" s="99" t="e">
        <f>IF(Infos!$C18="abs","abs",CEILING(X21,0.5))</f>
        <v>#VALUE!</v>
      </c>
      <c r="Y22" s="99" t="e">
        <f>IF(Infos!$C19="abs","abs",CEILING(Y21,0.5))</f>
        <v>#VALUE!</v>
      </c>
      <c r="Z22" s="99" t="e">
        <f>IF(Infos!$C20="abs","abs",CEILING(Z21,0.5))</f>
        <v>#VALUE!</v>
      </c>
      <c r="AA22" s="100" t="e">
        <f>IF(Infos!$C21="abs","abs",CEILING(AA21,0.5))</f>
        <v>#VALUE!</v>
      </c>
    </row>
  </sheetData>
  <sheetProtection formatColumns="0" formatRows="0" selectLockedCells="1"/>
  <mergeCells count="60">
    <mergeCell ref="A19:I19"/>
    <mergeCell ref="M19:N19"/>
    <mergeCell ref="A10:I10"/>
    <mergeCell ref="J10:L10"/>
    <mergeCell ref="J14:L14"/>
    <mergeCell ref="M14:N14"/>
    <mergeCell ref="J19:L19"/>
    <mergeCell ref="A16:I16"/>
    <mergeCell ref="A17:I17"/>
    <mergeCell ref="J18:L18"/>
    <mergeCell ref="M18:O18"/>
    <mergeCell ref="A18:I18"/>
    <mergeCell ref="M17:O17"/>
    <mergeCell ref="A15:I15"/>
    <mergeCell ref="J13:L13"/>
    <mergeCell ref="J16:L16"/>
    <mergeCell ref="J17:L17"/>
    <mergeCell ref="M13:O13"/>
    <mergeCell ref="A13:I13"/>
    <mergeCell ref="A7:I7"/>
    <mergeCell ref="J7:O7"/>
    <mergeCell ref="A14:I14"/>
    <mergeCell ref="A8:N9"/>
    <mergeCell ref="J11:L11"/>
    <mergeCell ref="M11:O11"/>
    <mergeCell ref="A11:I11"/>
    <mergeCell ref="A12:I12"/>
    <mergeCell ref="M10:O10"/>
    <mergeCell ref="M12:O12"/>
    <mergeCell ref="J12:L12"/>
    <mergeCell ref="AB9:AC9"/>
    <mergeCell ref="AD9:AE9"/>
    <mergeCell ref="M16:O16"/>
    <mergeCell ref="V8:V9"/>
    <mergeCell ref="W8:W9"/>
    <mergeCell ref="X8:X9"/>
    <mergeCell ref="Y8:Y9"/>
    <mergeCell ref="Z8:Z9"/>
    <mergeCell ref="AA8:AA9"/>
    <mergeCell ref="P8:P9"/>
    <mergeCell ref="Q8:Q9"/>
    <mergeCell ref="R8:R9"/>
    <mergeCell ref="S8:S9"/>
    <mergeCell ref="T8:T9"/>
    <mergeCell ref="U8:U9"/>
    <mergeCell ref="A2:N2"/>
    <mergeCell ref="O2:Q2"/>
    <mergeCell ref="R2:Z2"/>
    <mergeCell ref="B6:G6"/>
    <mergeCell ref="R6:V6"/>
    <mergeCell ref="A4:M4"/>
    <mergeCell ref="A20:I20"/>
    <mergeCell ref="J20:L20"/>
    <mergeCell ref="M20:O20"/>
    <mergeCell ref="A22:I22"/>
    <mergeCell ref="J22:L22"/>
    <mergeCell ref="M22:O22"/>
    <mergeCell ref="A21:I21"/>
    <mergeCell ref="J21:L21"/>
    <mergeCell ref="M21:O21"/>
  </mergeCells>
  <conditionalFormatting sqref="P7:AA7">
    <cfRule type="cellIs" dxfId="3" priority="11" operator="equal">
      <formula>0</formula>
    </cfRule>
    <cfRule type="containsErrors" dxfId="2" priority="12">
      <formula>ISERROR(P7)</formula>
    </cfRule>
  </conditionalFormatting>
  <dataValidations count="3">
    <dataValidation type="whole" operator="lessThanOrEqual" allowBlank="1" showInputMessage="1" showErrorMessage="1" sqref="P17:AA18">
      <formula1>10</formula1>
    </dataValidation>
    <dataValidation type="whole" operator="lessThanOrEqual" allowBlank="1" showInputMessage="1" showErrorMessage="1" sqref="P10:AA13">
      <formula1>5</formula1>
    </dataValidation>
    <dataValidation type="whole" operator="lessThanOrEqual" allowBlank="1" showInputMessage="1" showErrorMessage="1" sqref="P16:AA16">
      <formula1>20</formula1>
    </dataValidation>
  </dataValidations>
  <pageMargins left="0" right="0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indexed="10"/>
  </sheetPr>
  <dimension ref="A1:AI21"/>
  <sheetViews>
    <sheetView showGridLines="0" zoomScaleNormal="100" workbookViewId="0"/>
  </sheetViews>
  <sheetFormatPr baseColWidth="10" defaultColWidth="11.42578125" defaultRowHeight="15" x14ac:dyDescent="0.25"/>
  <cols>
    <col min="1" max="1" width="15.7109375" style="2" customWidth="1"/>
    <col min="2" max="2" width="34.28515625" style="2" customWidth="1"/>
    <col min="3" max="3" width="7.7109375" style="2" customWidth="1"/>
    <col min="4" max="4" width="6.42578125" style="2" customWidth="1"/>
    <col min="5" max="5" width="7.140625" style="2" customWidth="1"/>
    <col min="6" max="6" width="7.42578125" style="2" customWidth="1"/>
    <col min="7" max="14" width="6.7109375" style="2" customWidth="1"/>
    <col min="15" max="15" width="6.5703125" style="2" customWidth="1"/>
    <col min="16" max="16384" width="11.42578125" style="2"/>
  </cols>
  <sheetData>
    <row r="1" spans="1:35" ht="21" customHeight="1" x14ac:dyDescent="0.25">
      <c r="A1" s="54" t="str">
        <f>Infos!B5</f>
        <v>MC Pâtisserie boulangère</v>
      </c>
      <c r="B1" s="54"/>
      <c r="C1" s="54"/>
      <c r="D1" s="54"/>
      <c r="E1" s="54"/>
      <c r="F1" s="54"/>
      <c r="G1" s="55" t="s">
        <v>20</v>
      </c>
      <c r="H1" s="54"/>
      <c r="I1" s="169">
        <f>Infos!F7</f>
        <v>0</v>
      </c>
      <c r="J1" s="169"/>
      <c r="K1" s="169"/>
      <c r="L1" s="54"/>
      <c r="M1" s="54"/>
      <c r="N1" s="52"/>
      <c r="Q1" s="165">
        <f>Infos!F7</f>
        <v>0</v>
      </c>
      <c r="R1" s="165"/>
      <c r="S1" s="165"/>
      <c r="T1" s="165"/>
      <c r="U1" s="165"/>
      <c r="V1" s="165"/>
      <c r="W1" s="165"/>
      <c r="X1" s="165"/>
      <c r="Y1" s="165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5" ht="6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47"/>
      <c r="P2" s="47"/>
      <c r="Q2" s="46"/>
      <c r="R2" s="46"/>
      <c r="S2" s="46"/>
      <c r="T2" s="46"/>
      <c r="U2" s="46"/>
      <c r="V2" s="46"/>
      <c r="W2" s="46"/>
      <c r="X2" s="46"/>
      <c r="Y2" s="46"/>
      <c r="Z2" s="14"/>
      <c r="AA2" s="14"/>
      <c r="AB2" s="14"/>
      <c r="AC2" s="14"/>
      <c r="AD2" s="14"/>
      <c r="AE2" s="14"/>
      <c r="AF2" s="14"/>
      <c r="AG2" s="14"/>
      <c r="AH2" s="14"/>
      <c r="AI2" s="14"/>
    </row>
    <row r="3" spans="1:35" x14ac:dyDescent="0.25">
      <c r="A3" s="60" t="str">
        <f>Infos!F5</f>
        <v>E3 - Evaluation de l'activité professionnelle</v>
      </c>
      <c r="B3" s="60"/>
      <c r="C3" s="60"/>
      <c r="D3" s="60"/>
      <c r="E3" s="60"/>
      <c r="F3" s="60"/>
      <c r="G3" s="61" t="s">
        <v>39</v>
      </c>
      <c r="H3" s="52"/>
      <c r="I3" s="72">
        <f>Infos!F9</f>
        <v>0</v>
      </c>
      <c r="J3" s="52"/>
      <c r="K3" s="52"/>
      <c r="L3" s="52"/>
      <c r="M3" s="52"/>
      <c r="N3" s="52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</row>
    <row r="4" spans="1:35" ht="4.5" customHeight="1" x14ac:dyDescent="0.25">
      <c r="A4" s="56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x14ac:dyDescent="0.25">
      <c r="A5" s="57" t="s">
        <v>18</v>
      </c>
      <c r="B5" s="164">
        <f>Infos!B7</f>
        <v>0</v>
      </c>
      <c r="C5" s="164"/>
      <c r="D5" s="164"/>
      <c r="E5" s="164"/>
      <c r="F5" s="164"/>
      <c r="G5" s="55" t="s">
        <v>34</v>
      </c>
      <c r="H5" s="52"/>
      <c r="I5" s="169">
        <f>Infos!F3</f>
        <v>0</v>
      </c>
      <c r="J5" s="169"/>
      <c r="K5" s="169"/>
      <c r="L5" s="52"/>
      <c r="M5" s="52"/>
      <c r="N5" s="52"/>
      <c r="O5" s="47"/>
      <c r="P5" s="47"/>
      <c r="Q5" s="165"/>
      <c r="R5" s="165"/>
      <c r="S5" s="165"/>
      <c r="T5" s="165"/>
      <c r="U5" s="165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6" customHeight="1" x14ac:dyDescent="0.25"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49.5" customHeight="1" x14ac:dyDescent="0.25">
      <c r="A7" s="48" t="s">
        <v>22</v>
      </c>
      <c r="B7" s="170" t="s">
        <v>14</v>
      </c>
      <c r="C7" s="66">
        <f>IF(Infos!$C10="abs","abs",Infos!$B10)</f>
        <v>0</v>
      </c>
      <c r="D7" s="66">
        <f>IF(Infos!$C11="abs","abs",Infos!$B11)</f>
        <v>0</v>
      </c>
      <c r="E7" s="66">
        <f>IF(Infos!$C12="abs","abs",Infos!$B12)</f>
        <v>0</v>
      </c>
      <c r="F7" s="66">
        <f>IF(Infos!$C13="abs","abs",Infos!$B13)</f>
        <v>0</v>
      </c>
      <c r="G7" s="66">
        <f>IF(Infos!$C14="abs","abs",Infos!$B14)</f>
        <v>0</v>
      </c>
      <c r="H7" s="66">
        <f>IF(Infos!$C15="abs","abs",Infos!$B15)</f>
        <v>0</v>
      </c>
      <c r="I7" s="66">
        <f>IF(Infos!$C16="abs","abs",Infos!$B16)</f>
        <v>0</v>
      </c>
      <c r="J7" s="66">
        <f>IF(Infos!$C17="abs","abs",Infos!$B17)</f>
        <v>0</v>
      </c>
      <c r="K7" s="66">
        <f>IF(Infos!$C18="abs","abs",Infos!$B18)</f>
        <v>0</v>
      </c>
      <c r="L7" s="66">
        <f>IF(Infos!$C19="abs","abs",Infos!$B19)</f>
        <v>0</v>
      </c>
      <c r="M7" s="66">
        <f>IF(Infos!$C20="abs","abs",Infos!$B20)</f>
        <v>0</v>
      </c>
      <c r="N7" s="66">
        <f>IF(Infos!$C21="abs","abs",Infos!$B21)</f>
        <v>0</v>
      </c>
    </row>
    <row r="8" spans="1:35" ht="16.5" x14ac:dyDescent="0.25">
      <c r="A8" s="5"/>
      <c r="B8" s="171"/>
      <c r="C8" s="67" t="s">
        <v>6</v>
      </c>
      <c r="D8" s="67" t="s">
        <v>7</v>
      </c>
      <c r="E8" s="67" t="s">
        <v>8</v>
      </c>
      <c r="F8" s="67" t="s">
        <v>9</v>
      </c>
      <c r="G8" s="67" t="s">
        <v>10</v>
      </c>
      <c r="H8" s="68" t="s">
        <v>11</v>
      </c>
      <c r="I8" s="67" t="s">
        <v>12</v>
      </c>
      <c r="J8" s="67" t="s">
        <v>13</v>
      </c>
      <c r="K8" s="67" t="s">
        <v>3</v>
      </c>
      <c r="L8" s="67" t="s">
        <v>4</v>
      </c>
      <c r="M8" s="67" t="s">
        <v>5</v>
      </c>
      <c r="N8" s="69" t="s">
        <v>2</v>
      </c>
    </row>
    <row r="9" spans="1:35" ht="35.1" customHeight="1" x14ac:dyDescent="0.25">
      <c r="A9" s="63" t="s">
        <v>32</v>
      </c>
      <c r="B9" s="64" t="s">
        <v>56</v>
      </c>
      <c r="C9" s="65">
        <f>IF(Infos!$C$10="abs","abs",'Saisie notes - Grille jury'!P14)</f>
        <v>0</v>
      </c>
      <c r="D9" s="65">
        <f>IF(Infos!$C$11="abs","abs",'Saisie notes - Grille jury'!Q14)</f>
        <v>0</v>
      </c>
      <c r="E9" s="65">
        <f>IF(Infos!$C$12="abs","abs",'Saisie notes - Grille jury'!R14)</f>
        <v>0</v>
      </c>
      <c r="F9" s="65">
        <f>IF(Infos!$C$13="abs","abs",'Saisie notes - Grille jury'!S14)</f>
        <v>0</v>
      </c>
      <c r="G9" s="65">
        <f>IF(Infos!$C$14="abs","abs",'Saisie notes - Grille jury'!T14)</f>
        <v>0</v>
      </c>
      <c r="H9" s="65">
        <f>IF(Infos!$C$15="abs","abs",'Saisie notes - Grille jury'!U14)</f>
        <v>0</v>
      </c>
      <c r="I9" s="65">
        <f>IF(Infos!$C$16="abs","abs",'Saisie notes - Grille jury'!V14)</f>
        <v>0</v>
      </c>
      <c r="J9" s="65">
        <f>IF(Infos!$C$17="abs","abs",'Saisie notes - Grille jury'!W14)</f>
        <v>0</v>
      </c>
      <c r="K9" s="65">
        <f>IF(Infos!$C$18="abs","abs",'Saisie notes - Grille jury'!X14)</f>
        <v>0</v>
      </c>
      <c r="L9" s="65">
        <f>IF(Infos!$C$19="abs","abs",'Saisie notes - Grille jury'!Y14)</f>
        <v>0</v>
      </c>
      <c r="M9" s="65">
        <f>IF(Infos!$C$20="abs","abs",'Saisie notes - Grille jury'!Z14)</f>
        <v>0</v>
      </c>
      <c r="N9" s="65">
        <f>IF(Infos!$C$21="abs","abs",'Saisie notes - Grille jury'!AA14)</f>
        <v>0</v>
      </c>
      <c r="O9" s="11"/>
      <c r="P9" s="12"/>
    </row>
    <row r="10" spans="1:35" ht="42.75" customHeight="1" x14ac:dyDescent="0.25">
      <c r="A10" s="63" t="s">
        <v>1</v>
      </c>
      <c r="B10" s="64" t="s">
        <v>57</v>
      </c>
      <c r="C10" s="65">
        <f>IF(Infos!$C$10="abs","abs",'Saisie notes - Grille jury'!P19)</f>
        <v>0</v>
      </c>
      <c r="D10" s="65" t="e">
        <f>IF(Infos!$C$11="abs","abs",'Saisie notes - Grille jury'!Q19)</f>
        <v>#VALUE!</v>
      </c>
      <c r="E10" s="65" t="e">
        <f>IF(Infos!$C$12="abs","abs",'Saisie notes - Grille jury'!R19)</f>
        <v>#VALUE!</v>
      </c>
      <c r="F10" s="65" t="e">
        <f>IF(Infos!$C$13="abs","abs",'Saisie notes - Grille jury'!S19)</f>
        <v>#VALUE!</v>
      </c>
      <c r="G10" s="65" t="e">
        <f>IF(Infos!$C$14="abs","abs",'Saisie notes - Grille jury'!T19)</f>
        <v>#VALUE!</v>
      </c>
      <c r="H10" s="65" t="e">
        <f>IF(Infos!$C$15="abs","abs",'Saisie notes - Grille jury'!U19)</f>
        <v>#VALUE!</v>
      </c>
      <c r="I10" s="65" t="e">
        <f>IF(Infos!$C$16="abs","abs",'Saisie notes - Grille jury'!V19)</f>
        <v>#VALUE!</v>
      </c>
      <c r="J10" s="65" t="e">
        <f>IF(Infos!$C$17="abs","abs",'Saisie notes - Grille jury'!W19)</f>
        <v>#VALUE!</v>
      </c>
      <c r="K10" s="65" t="e">
        <f>IF(Infos!$C$18="abs","abs",'Saisie notes - Grille jury'!X19)</f>
        <v>#VALUE!</v>
      </c>
      <c r="L10" s="65" t="e">
        <f>IF(Infos!$C$19="abs","abs",'Saisie notes - Grille jury'!Y19)</f>
        <v>#VALUE!</v>
      </c>
      <c r="M10" s="65" t="e">
        <f>IF(Infos!$C$20="abs","abs",'Saisie notes - Grille jury'!Z19)</f>
        <v>#VALUE!</v>
      </c>
      <c r="N10" s="65" t="e">
        <f>IF(Infos!$C$21="abs","abs",'Saisie notes - Grille jury'!AA19)</f>
        <v>#VALUE!</v>
      </c>
      <c r="O10" s="11"/>
    </row>
    <row r="11" spans="1:35" s="14" customFormat="1" ht="9.9499999999999993" customHeight="1" x14ac:dyDescent="0.25">
      <c r="A11" s="7"/>
      <c r="B11" s="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13"/>
    </row>
    <row r="12" spans="1:35" ht="35.1" customHeight="1" x14ac:dyDescent="0.3">
      <c r="A12" s="8"/>
      <c r="B12" s="71" t="s">
        <v>58</v>
      </c>
      <c r="C12" s="95">
        <f>IF(Infos!$C$10="abs","abs",'Saisie notes - Grille jury'!P22)</f>
        <v>0</v>
      </c>
      <c r="D12" s="95" t="e">
        <f>IF(Infos!$C$11="abs","abs",'Saisie notes - Grille jury'!Q22)</f>
        <v>#VALUE!</v>
      </c>
      <c r="E12" s="95" t="e">
        <f>IF(Infos!$C$12="abs","abs",'Saisie notes - Grille jury'!R22)</f>
        <v>#VALUE!</v>
      </c>
      <c r="F12" s="95" t="e">
        <f>IF(Infos!$C$13="abs","abs",'Saisie notes - Grille jury'!S22)</f>
        <v>#VALUE!</v>
      </c>
      <c r="G12" s="95" t="e">
        <f>IF(Infos!$C$14="abs","abs",'Saisie notes - Grille jury'!T22)</f>
        <v>#VALUE!</v>
      </c>
      <c r="H12" s="95" t="e">
        <f>IF(Infos!$C$15="abs","abs",'Saisie notes - Grille jury'!U22)</f>
        <v>#VALUE!</v>
      </c>
      <c r="I12" s="95" t="e">
        <f>IF(Infos!$C$16="abs","abs",'Saisie notes - Grille jury'!V22)</f>
        <v>#VALUE!</v>
      </c>
      <c r="J12" s="95" t="e">
        <f>IF(Infos!$C$17="abs","abs",'Saisie notes - Grille jury'!W22)</f>
        <v>#VALUE!</v>
      </c>
      <c r="K12" s="95" t="e">
        <f>IF(Infos!$C$18="abs","abs",'Saisie notes - Grille jury'!X22)</f>
        <v>#VALUE!</v>
      </c>
      <c r="L12" s="95" t="e">
        <f>IF(Infos!$C$19="abs","abs",'Saisie notes - Grille jury'!Y22)</f>
        <v>#VALUE!</v>
      </c>
      <c r="M12" s="95" t="e">
        <f>IF(Infos!$C$20="abs","abs",'Saisie notes - Grille jury'!Z22)</f>
        <v>#VALUE!</v>
      </c>
      <c r="N12" s="95" t="e">
        <f>IF(Infos!$C$21="abs","abs",'Saisie notes - Grille jury'!AA22)</f>
        <v>#VALUE!</v>
      </c>
      <c r="O12" s="15"/>
    </row>
    <row r="13" spans="1:35" s="14" customFormat="1" ht="9.9499999999999993" customHeight="1" x14ac:dyDescent="0.25">
      <c r="A13" s="7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3"/>
    </row>
    <row r="14" spans="1:35" ht="15.75" x14ac:dyDescent="0.25">
      <c r="B14" s="166" t="s">
        <v>29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8"/>
    </row>
    <row r="15" spans="1:35" x14ac:dyDescent="0.25">
      <c r="B15" s="49" t="s">
        <v>30</v>
      </c>
      <c r="C15" s="173" t="s">
        <v>31</v>
      </c>
      <c r="D15" s="173"/>
      <c r="E15" s="173"/>
      <c r="F15" s="173"/>
      <c r="G15" s="173"/>
      <c r="H15" s="177" t="s">
        <v>35</v>
      </c>
      <c r="I15" s="178"/>
      <c r="J15" s="178"/>
      <c r="K15" s="178"/>
      <c r="L15" s="179"/>
    </row>
    <row r="16" spans="1:35" ht="18" customHeight="1" x14ac:dyDescent="0.25">
      <c r="B16" s="50">
        <f>Infos!E17</f>
        <v>0</v>
      </c>
      <c r="C16" s="172" t="str">
        <f>Infos!F17</f>
        <v>Président</v>
      </c>
      <c r="D16" s="172"/>
      <c r="E16" s="172"/>
      <c r="F16" s="172"/>
      <c r="G16" s="172"/>
      <c r="H16" s="174"/>
      <c r="I16" s="175"/>
      <c r="J16" s="175"/>
      <c r="K16" s="175"/>
      <c r="L16" s="176"/>
    </row>
    <row r="17" spans="2:12" ht="18" customHeight="1" x14ac:dyDescent="0.25">
      <c r="B17" s="50">
        <f>Infos!E18</f>
        <v>0</v>
      </c>
      <c r="C17" s="172" t="str">
        <f>Infos!F18</f>
        <v>Vice-président</v>
      </c>
      <c r="D17" s="172"/>
      <c r="E17" s="172"/>
      <c r="F17" s="172"/>
      <c r="G17" s="172"/>
      <c r="H17" s="174"/>
      <c r="I17" s="175"/>
      <c r="J17" s="175"/>
      <c r="K17" s="175"/>
      <c r="L17" s="176"/>
    </row>
    <row r="18" spans="2:12" ht="18" customHeight="1" x14ac:dyDescent="0.25">
      <c r="B18" s="50">
        <f>Infos!E19</f>
        <v>0</v>
      </c>
      <c r="C18" s="172">
        <f>Infos!F19</f>
        <v>0</v>
      </c>
      <c r="D18" s="172"/>
      <c r="E18" s="172"/>
      <c r="F18" s="172"/>
      <c r="G18" s="172"/>
      <c r="H18" s="174"/>
      <c r="I18" s="175"/>
      <c r="J18" s="175"/>
      <c r="K18" s="175"/>
      <c r="L18" s="176"/>
    </row>
    <row r="19" spans="2:12" ht="18" customHeight="1" x14ac:dyDescent="0.25">
      <c r="B19" s="50">
        <f>Infos!E20</f>
        <v>0</v>
      </c>
      <c r="C19" s="172">
        <f>Infos!F20</f>
        <v>0</v>
      </c>
      <c r="D19" s="172"/>
      <c r="E19" s="172"/>
      <c r="F19" s="172"/>
      <c r="G19" s="172"/>
      <c r="H19" s="174"/>
      <c r="I19" s="175"/>
      <c r="J19" s="175"/>
      <c r="K19" s="175"/>
      <c r="L19" s="176"/>
    </row>
    <row r="20" spans="2:12" ht="18" customHeight="1" x14ac:dyDescent="0.25">
      <c r="B20" s="50">
        <f>Infos!E21</f>
        <v>0</v>
      </c>
      <c r="C20" s="172">
        <f>Infos!F21</f>
        <v>0</v>
      </c>
      <c r="D20" s="172"/>
      <c r="E20" s="172"/>
      <c r="F20" s="172"/>
      <c r="G20" s="172"/>
      <c r="H20" s="174"/>
      <c r="I20" s="175"/>
      <c r="J20" s="175"/>
      <c r="K20" s="175"/>
      <c r="L20" s="176"/>
    </row>
    <row r="21" spans="2:12" ht="18" customHeight="1" x14ac:dyDescent="0.25">
      <c r="B21" s="50">
        <f>Infos!E22</f>
        <v>0</v>
      </c>
      <c r="C21" s="172">
        <f>Infos!F22</f>
        <v>0</v>
      </c>
      <c r="D21" s="172"/>
      <c r="E21" s="172"/>
      <c r="F21" s="172"/>
      <c r="G21" s="172"/>
      <c r="H21" s="174"/>
      <c r="I21" s="175"/>
      <c r="J21" s="175"/>
      <c r="K21" s="175"/>
      <c r="L21" s="176"/>
    </row>
  </sheetData>
  <sheetProtection algorithmName="SHA-512" hashValue="zkeYPNAGXRub6p+Uq9+LzKdkZsYClqoywMFqT7v/0qQo56gn6igA7RojHj/pP77Xyb3MXbs3MLoTpDAWMa59rA==" saltValue="UAmEDDLXz3f71MXxfkkhXg==" spinCount="100000" sheet="1" objects="1" scenarios="1" selectLockedCells="1" selectUnlockedCells="1"/>
  <mergeCells count="21">
    <mergeCell ref="H19:L19"/>
    <mergeCell ref="H20:L20"/>
    <mergeCell ref="H21:L21"/>
    <mergeCell ref="H15:L15"/>
    <mergeCell ref="H16:L16"/>
    <mergeCell ref="H17:L17"/>
    <mergeCell ref="H18:L18"/>
    <mergeCell ref="C18:G18"/>
    <mergeCell ref="C19:G19"/>
    <mergeCell ref="C20:G20"/>
    <mergeCell ref="C21:G21"/>
    <mergeCell ref="C15:G15"/>
    <mergeCell ref="C16:G16"/>
    <mergeCell ref="C17:G17"/>
    <mergeCell ref="B5:F5"/>
    <mergeCell ref="Q5:U5"/>
    <mergeCell ref="B14:L14"/>
    <mergeCell ref="I1:K1"/>
    <mergeCell ref="Q1:Y1"/>
    <mergeCell ref="I5:K5"/>
    <mergeCell ref="B7:B8"/>
  </mergeCells>
  <phoneticPr fontId="21" type="noConversion"/>
  <conditionalFormatting sqref="B16:G21 C7:N7 C13:N13 C9:N9 C11:N11">
    <cfRule type="cellIs" dxfId="1" priority="12" operator="equal">
      <formula>0</formula>
    </cfRule>
  </conditionalFormatting>
  <printOptions horizontalCentered="1"/>
  <pageMargins left="0" right="0" top="0.19685039370078741" bottom="0.19685039370078741" header="0" footer="0"/>
  <pageSetup paperSize="9" scale="99" orientation="landscape" r:id="rId1"/>
  <ignoredErrors>
    <ignoredError sqref="C8:D8 E8:N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J51"/>
  <sheetViews>
    <sheetView showGridLines="0" workbookViewId="0">
      <selection activeCell="C3" sqref="C3"/>
    </sheetView>
  </sheetViews>
  <sheetFormatPr baseColWidth="10" defaultColWidth="11.42578125" defaultRowHeight="15" x14ac:dyDescent="0.25"/>
  <cols>
    <col min="1" max="1" width="3.42578125" style="74" customWidth="1"/>
    <col min="2" max="8" width="11.42578125" style="74"/>
    <col min="9" max="9" width="4.42578125" style="74" customWidth="1"/>
    <col min="10" max="16384" width="11.42578125" style="74"/>
  </cols>
  <sheetData>
    <row r="1" spans="1:10" ht="15.75" x14ac:dyDescent="0.25">
      <c r="A1" s="189" t="s">
        <v>33</v>
      </c>
      <c r="B1" s="189"/>
      <c r="C1" s="189"/>
      <c r="D1" s="189"/>
      <c r="E1" s="189"/>
      <c r="F1" s="189"/>
      <c r="G1" s="189"/>
      <c r="H1" s="189"/>
      <c r="I1" s="189"/>
      <c r="J1" s="104"/>
    </row>
    <row r="3" spans="1:10" x14ac:dyDescent="0.25">
      <c r="C3" s="105" t="str">
        <f>Infos!B5</f>
        <v>MC Pâtisserie boulangère</v>
      </c>
      <c r="D3" s="105"/>
      <c r="E3" s="105"/>
      <c r="F3" s="105"/>
      <c r="G3" s="105"/>
      <c r="H3" s="105"/>
    </row>
    <row r="4" spans="1:10" x14ac:dyDescent="0.25">
      <c r="A4" s="190">
        <f>Infos!F7</f>
        <v>0</v>
      </c>
      <c r="B4" s="190"/>
      <c r="C4" s="190"/>
      <c r="D4" s="190"/>
      <c r="E4" s="190"/>
      <c r="F4" s="190"/>
      <c r="G4" s="190"/>
      <c r="H4" s="190"/>
      <c r="I4" s="190"/>
    </row>
    <row r="5" spans="1:10" x14ac:dyDescent="0.25">
      <c r="A5" s="191">
        <f>Infos!B7</f>
        <v>0</v>
      </c>
      <c r="B5" s="191"/>
      <c r="C5" s="191"/>
      <c r="D5" s="191"/>
      <c r="E5" s="191"/>
      <c r="F5" s="191"/>
      <c r="G5" s="191"/>
      <c r="H5" s="191"/>
      <c r="I5" s="191"/>
    </row>
    <row r="6" spans="1:10" x14ac:dyDescent="0.25">
      <c r="A6" s="190">
        <f>Infos!F9</f>
        <v>0</v>
      </c>
      <c r="B6" s="190"/>
      <c r="C6" s="190"/>
      <c r="D6" s="190"/>
      <c r="E6" s="190"/>
      <c r="F6" s="190"/>
      <c r="G6" s="190"/>
      <c r="H6" s="190"/>
      <c r="I6" s="190"/>
    </row>
    <row r="7" spans="1:10" x14ac:dyDescent="0.25">
      <c r="A7" s="190">
        <f>Infos!E18</f>
        <v>0</v>
      </c>
      <c r="B7" s="190"/>
      <c r="C7" s="190"/>
      <c r="D7" s="190"/>
      <c r="E7" s="190"/>
      <c r="F7" s="190"/>
      <c r="G7" s="190"/>
      <c r="H7" s="190"/>
      <c r="I7" s="190"/>
    </row>
    <row r="9" spans="1:10" x14ac:dyDescent="0.25">
      <c r="B9" s="180"/>
      <c r="C9" s="181"/>
      <c r="D9" s="181"/>
      <c r="E9" s="181"/>
      <c r="F9" s="181"/>
      <c r="G9" s="181"/>
      <c r="H9" s="182"/>
    </row>
    <row r="10" spans="1:10" x14ac:dyDescent="0.25">
      <c r="B10" s="183"/>
      <c r="C10" s="184"/>
      <c r="D10" s="184"/>
      <c r="E10" s="184"/>
      <c r="F10" s="184"/>
      <c r="G10" s="184"/>
      <c r="H10" s="185"/>
    </row>
    <row r="11" spans="1:10" x14ac:dyDescent="0.25">
      <c r="B11" s="183"/>
      <c r="C11" s="184"/>
      <c r="D11" s="184"/>
      <c r="E11" s="184"/>
      <c r="F11" s="184"/>
      <c r="G11" s="184"/>
      <c r="H11" s="185"/>
    </row>
    <row r="12" spans="1:10" x14ac:dyDescent="0.25">
      <c r="B12" s="183"/>
      <c r="C12" s="184"/>
      <c r="D12" s="184"/>
      <c r="E12" s="184"/>
      <c r="F12" s="184"/>
      <c r="G12" s="184"/>
      <c r="H12" s="185"/>
    </row>
    <row r="13" spans="1:10" x14ac:dyDescent="0.25">
      <c r="B13" s="183"/>
      <c r="C13" s="184"/>
      <c r="D13" s="184"/>
      <c r="E13" s="184"/>
      <c r="F13" s="184"/>
      <c r="G13" s="184"/>
      <c r="H13" s="185"/>
    </row>
    <row r="14" spans="1:10" x14ac:dyDescent="0.25">
      <c r="B14" s="183"/>
      <c r="C14" s="184"/>
      <c r="D14" s="184"/>
      <c r="E14" s="184"/>
      <c r="F14" s="184"/>
      <c r="G14" s="184"/>
      <c r="H14" s="185"/>
    </row>
    <row r="15" spans="1:10" x14ac:dyDescent="0.25">
      <c r="B15" s="183"/>
      <c r="C15" s="184"/>
      <c r="D15" s="184"/>
      <c r="E15" s="184"/>
      <c r="F15" s="184"/>
      <c r="G15" s="184"/>
      <c r="H15" s="185"/>
    </row>
    <row r="16" spans="1:10" x14ac:dyDescent="0.25">
      <c r="B16" s="183"/>
      <c r="C16" s="184"/>
      <c r="D16" s="184"/>
      <c r="E16" s="184"/>
      <c r="F16" s="184"/>
      <c r="G16" s="184"/>
      <c r="H16" s="185"/>
    </row>
    <row r="17" spans="2:8" x14ac:dyDescent="0.25">
      <c r="B17" s="183"/>
      <c r="C17" s="184"/>
      <c r="D17" s="184"/>
      <c r="E17" s="184"/>
      <c r="F17" s="184"/>
      <c r="G17" s="184"/>
      <c r="H17" s="185"/>
    </row>
    <row r="18" spans="2:8" x14ac:dyDescent="0.25">
      <c r="B18" s="183"/>
      <c r="C18" s="184"/>
      <c r="D18" s="184"/>
      <c r="E18" s="184"/>
      <c r="F18" s="184"/>
      <c r="G18" s="184"/>
      <c r="H18" s="185"/>
    </row>
    <row r="19" spans="2:8" x14ac:dyDescent="0.25">
      <c r="B19" s="183"/>
      <c r="C19" s="184"/>
      <c r="D19" s="184"/>
      <c r="E19" s="184"/>
      <c r="F19" s="184"/>
      <c r="G19" s="184"/>
      <c r="H19" s="185"/>
    </row>
    <row r="20" spans="2:8" x14ac:dyDescent="0.25">
      <c r="B20" s="183"/>
      <c r="C20" s="184"/>
      <c r="D20" s="184"/>
      <c r="E20" s="184"/>
      <c r="F20" s="184"/>
      <c r="G20" s="184"/>
      <c r="H20" s="185"/>
    </row>
    <row r="21" spans="2:8" x14ac:dyDescent="0.25">
      <c r="B21" s="183"/>
      <c r="C21" s="184"/>
      <c r="D21" s="184"/>
      <c r="E21" s="184"/>
      <c r="F21" s="184"/>
      <c r="G21" s="184"/>
      <c r="H21" s="185"/>
    </row>
    <row r="22" spans="2:8" x14ac:dyDescent="0.25">
      <c r="B22" s="183"/>
      <c r="C22" s="184"/>
      <c r="D22" s="184"/>
      <c r="E22" s="184"/>
      <c r="F22" s="184"/>
      <c r="G22" s="184"/>
      <c r="H22" s="185"/>
    </row>
    <row r="23" spans="2:8" x14ac:dyDescent="0.25">
      <c r="B23" s="183"/>
      <c r="C23" s="184"/>
      <c r="D23" s="184"/>
      <c r="E23" s="184"/>
      <c r="F23" s="184"/>
      <c r="G23" s="184"/>
      <c r="H23" s="185"/>
    </row>
    <row r="24" spans="2:8" x14ac:dyDescent="0.25">
      <c r="B24" s="183"/>
      <c r="C24" s="184"/>
      <c r="D24" s="184"/>
      <c r="E24" s="184"/>
      <c r="F24" s="184"/>
      <c r="G24" s="184"/>
      <c r="H24" s="185"/>
    </row>
    <row r="25" spans="2:8" x14ac:dyDescent="0.25">
      <c r="B25" s="183"/>
      <c r="C25" s="184"/>
      <c r="D25" s="184"/>
      <c r="E25" s="184"/>
      <c r="F25" s="184"/>
      <c r="G25" s="184"/>
      <c r="H25" s="185"/>
    </row>
    <row r="26" spans="2:8" x14ac:dyDescent="0.25">
      <c r="B26" s="183"/>
      <c r="C26" s="184"/>
      <c r="D26" s="184"/>
      <c r="E26" s="184"/>
      <c r="F26" s="184"/>
      <c r="G26" s="184"/>
      <c r="H26" s="185"/>
    </row>
    <row r="27" spans="2:8" x14ac:dyDescent="0.25">
      <c r="B27" s="183"/>
      <c r="C27" s="184"/>
      <c r="D27" s="184"/>
      <c r="E27" s="184"/>
      <c r="F27" s="184"/>
      <c r="G27" s="184"/>
      <c r="H27" s="185"/>
    </row>
    <row r="28" spans="2:8" x14ac:dyDescent="0.25">
      <c r="B28" s="183"/>
      <c r="C28" s="184"/>
      <c r="D28" s="184"/>
      <c r="E28" s="184"/>
      <c r="F28" s="184"/>
      <c r="G28" s="184"/>
      <c r="H28" s="185"/>
    </row>
    <row r="29" spans="2:8" x14ac:dyDescent="0.25">
      <c r="B29" s="183"/>
      <c r="C29" s="184"/>
      <c r="D29" s="184"/>
      <c r="E29" s="184"/>
      <c r="F29" s="184"/>
      <c r="G29" s="184"/>
      <c r="H29" s="185"/>
    </row>
    <row r="30" spans="2:8" x14ac:dyDescent="0.25">
      <c r="B30" s="183"/>
      <c r="C30" s="184"/>
      <c r="D30" s="184"/>
      <c r="E30" s="184"/>
      <c r="F30" s="184"/>
      <c r="G30" s="184"/>
      <c r="H30" s="185"/>
    </row>
    <row r="31" spans="2:8" x14ac:dyDescent="0.25">
      <c r="B31" s="183"/>
      <c r="C31" s="184"/>
      <c r="D31" s="184"/>
      <c r="E31" s="184"/>
      <c r="F31" s="184"/>
      <c r="G31" s="184"/>
      <c r="H31" s="185"/>
    </row>
    <row r="32" spans="2:8" x14ac:dyDescent="0.25">
      <c r="B32" s="183"/>
      <c r="C32" s="184"/>
      <c r="D32" s="184"/>
      <c r="E32" s="184"/>
      <c r="F32" s="184"/>
      <c r="G32" s="184"/>
      <c r="H32" s="185"/>
    </row>
    <row r="33" spans="2:8" x14ac:dyDescent="0.25">
      <c r="B33" s="183"/>
      <c r="C33" s="184"/>
      <c r="D33" s="184"/>
      <c r="E33" s="184"/>
      <c r="F33" s="184"/>
      <c r="G33" s="184"/>
      <c r="H33" s="185"/>
    </row>
    <row r="34" spans="2:8" x14ac:dyDescent="0.25">
      <c r="B34" s="183"/>
      <c r="C34" s="184"/>
      <c r="D34" s="184"/>
      <c r="E34" s="184"/>
      <c r="F34" s="184"/>
      <c r="G34" s="184"/>
      <c r="H34" s="185"/>
    </row>
    <row r="35" spans="2:8" x14ac:dyDescent="0.25">
      <c r="B35" s="183"/>
      <c r="C35" s="184"/>
      <c r="D35" s="184"/>
      <c r="E35" s="184"/>
      <c r="F35" s="184"/>
      <c r="G35" s="184"/>
      <c r="H35" s="185"/>
    </row>
    <row r="36" spans="2:8" x14ac:dyDescent="0.25">
      <c r="B36" s="183"/>
      <c r="C36" s="184"/>
      <c r="D36" s="184"/>
      <c r="E36" s="184"/>
      <c r="F36" s="184"/>
      <c r="G36" s="184"/>
      <c r="H36" s="185"/>
    </row>
    <row r="37" spans="2:8" x14ac:dyDescent="0.25">
      <c r="B37" s="183"/>
      <c r="C37" s="184"/>
      <c r="D37" s="184"/>
      <c r="E37" s="184"/>
      <c r="F37" s="184"/>
      <c r="G37" s="184"/>
      <c r="H37" s="185"/>
    </row>
    <row r="38" spans="2:8" x14ac:dyDescent="0.25">
      <c r="B38" s="183"/>
      <c r="C38" s="184"/>
      <c r="D38" s="184"/>
      <c r="E38" s="184"/>
      <c r="F38" s="184"/>
      <c r="G38" s="184"/>
      <c r="H38" s="185"/>
    </row>
    <row r="39" spans="2:8" x14ac:dyDescent="0.25">
      <c r="B39" s="183"/>
      <c r="C39" s="184"/>
      <c r="D39" s="184"/>
      <c r="E39" s="184"/>
      <c r="F39" s="184"/>
      <c r="G39" s="184"/>
      <c r="H39" s="185"/>
    </row>
    <row r="40" spans="2:8" x14ac:dyDescent="0.25">
      <c r="B40" s="183"/>
      <c r="C40" s="184"/>
      <c r="D40" s="184"/>
      <c r="E40" s="184"/>
      <c r="F40" s="184"/>
      <c r="G40" s="184"/>
      <c r="H40" s="185"/>
    </row>
    <row r="41" spans="2:8" x14ac:dyDescent="0.25">
      <c r="B41" s="183"/>
      <c r="C41" s="184"/>
      <c r="D41" s="184"/>
      <c r="E41" s="184"/>
      <c r="F41" s="184"/>
      <c r="G41" s="184"/>
      <c r="H41" s="185"/>
    </row>
    <row r="42" spans="2:8" x14ac:dyDescent="0.25">
      <c r="B42" s="183"/>
      <c r="C42" s="184"/>
      <c r="D42" s="184"/>
      <c r="E42" s="184"/>
      <c r="F42" s="184"/>
      <c r="G42" s="184"/>
      <c r="H42" s="185"/>
    </row>
    <row r="43" spans="2:8" x14ac:dyDescent="0.25">
      <c r="B43" s="183"/>
      <c r="C43" s="184"/>
      <c r="D43" s="184"/>
      <c r="E43" s="184"/>
      <c r="F43" s="184"/>
      <c r="G43" s="184"/>
      <c r="H43" s="185"/>
    </row>
    <row r="44" spans="2:8" x14ac:dyDescent="0.25">
      <c r="B44" s="183"/>
      <c r="C44" s="184"/>
      <c r="D44" s="184"/>
      <c r="E44" s="184"/>
      <c r="F44" s="184"/>
      <c r="G44" s="184"/>
      <c r="H44" s="185"/>
    </row>
    <row r="45" spans="2:8" x14ac:dyDescent="0.25">
      <c r="B45" s="183"/>
      <c r="C45" s="184"/>
      <c r="D45" s="184"/>
      <c r="E45" s="184"/>
      <c r="F45" s="184"/>
      <c r="G45" s="184"/>
      <c r="H45" s="185"/>
    </row>
    <row r="46" spans="2:8" x14ac:dyDescent="0.25">
      <c r="B46" s="183"/>
      <c r="C46" s="184"/>
      <c r="D46" s="184"/>
      <c r="E46" s="184"/>
      <c r="F46" s="184"/>
      <c r="G46" s="184"/>
      <c r="H46" s="185"/>
    </row>
    <row r="47" spans="2:8" x14ac:dyDescent="0.25">
      <c r="B47" s="183"/>
      <c r="C47" s="184"/>
      <c r="D47" s="184"/>
      <c r="E47" s="184"/>
      <c r="F47" s="184"/>
      <c r="G47" s="184"/>
      <c r="H47" s="185"/>
    </row>
    <row r="48" spans="2:8" x14ac:dyDescent="0.25">
      <c r="B48" s="183"/>
      <c r="C48" s="184"/>
      <c r="D48" s="184"/>
      <c r="E48" s="184"/>
      <c r="F48" s="184"/>
      <c r="G48" s="184"/>
      <c r="H48" s="185"/>
    </row>
    <row r="49" spans="2:8" x14ac:dyDescent="0.25">
      <c r="B49" s="183"/>
      <c r="C49" s="184"/>
      <c r="D49" s="184"/>
      <c r="E49" s="184"/>
      <c r="F49" s="184"/>
      <c r="G49" s="184"/>
      <c r="H49" s="185"/>
    </row>
    <row r="50" spans="2:8" x14ac:dyDescent="0.25">
      <c r="B50" s="183"/>
      <c r="C50" s="184"/>
      <c r="D50" s="184"/>
      <c r="E50" s="184"/>
      <c r="F50" s="184"/>
      <c r="G50" s="184"/>
      <c r="H50" s="185"/>
    </row>
    <row r="51" spans="2:8" x14ac:dyDescent="0.25">
      <c r="B51" s="186"/>
      <c r="C51" s="187"/>
      <c r="D51" s="187"/>
      <c r="E51" s="187"/>
      <c r="F51" s="187"/>
      <c r="G51" s="187"/>
      <c r="H51" s="188"/>
    </row>
  </sheetData>
  <sheetProtection password="C754" sheet="1" objects="1" scenarios="1"/>
  <mergeCells count="6">
    <mergeCell ref="B9:H51"/>
    <mergeCell ref="A1:I1"/>
    <mergeCell ref="A4:I4"/>
    <mergeCell ref="A5:I5"/>
    <mergeCell ref="A6:I6"/>
    <mergeCell ref="A7:I7"/>
  </mergeCells>
  <phoneticPr fontId="21" type="noConversion"/>
  <conditionalFormatting sqref="A4:A7">
    <cfRule type="cellIs" dxfId="0" priority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Infos</vt:lpstr>
      <vt:lpstr>Saisie notes - Grille jury</vt:lpstr>
      <vt:lpstr>Synthese</vt:lpstr>
      <vt:lpstr>Remarques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2014-06-02T19:13:07Z</cp:lastPrinted>
  <dcterms:created xsi:type="dcterms:W3CDTF">2009-01-23T04:30:33Z</dcterms:created>
  <dcterms:modified xsi:type="dcterms:W3CDTF">2024-06-17T16:29:52Z</dcterms:modified>
</cp:coreProperties>
</file>