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17205" windowHeight="4335" activeTab="3"/>
  </bookViews>
  <sheets>
    <sheet name="Infos" sheetId="1" r:id="rId1"/>
    <sheet name="Grille notation" sheetId="2" r:id="rId2"/>
    <sheet name="Grille finale" sheetId="6" r:id="rId3"/>
    <sheet name="Remarques" sheetId="5" r:id="rId4"/>
  </sheets>
  <definedNames>
    <definedName name="_xlnm.Print_Titles" localSheetId="1">'Grille notation'!$A:$A</definedName>
    <definedName name="_xlnm.Print_Area" localSheetId="1">'Grille notation'!$A$1:$AM$75</definedName>
  </definedNames>
  <calcPr calcId="162913"/>
</workbook>
</file>

<file path=xl/calcChain.xml><?xml version="1.0" encoding="utf-8"?>
<calcChain xmlns="http://schemas.openxmlformats.org/spreadsheetml/2006/main">
  <c r="R41" i="6" l="1"/>
  <c r="Q41" i="6"/>
  <c r="P41" i="6"/>
  <c r="O41" i="6"/>
  <c r="N41" i="6"/>
  <c r="M41" i="6"/>
  <c r="L41" i="6"/>
  <c r="K41" i="6"/>
  <c r="K37" i="6"/>
  <c r="R38" i="6"/>
  <c r="Q38" i="6"/>
  <c r="P38" i="6"/>
  <c r="O38" i="6"/>
  <c r="N38" i="6"/>
  <c r="M38" i="6"/>
  <c r="L38" i="6"/>
  <c r="K38" i="6"/>
  <c r="L34" i="6"/>
  <c r="R35" i="6"/>
  <c r="M35" i="6"/>
  <c r="L35" i="6"/>
  <c r="K35" i="6"/>
  <c r="Q31" i="6"/>
  <c r="R32" i="6"/>
  <c r="Q32" i="6"/>
  <c r="M32" i="6"/>
  <c r="L32" i="6"/>
  <c r="K32" i="6"/>
  <c r="R6" i="6"/>
  <c r="Q6" i="6"/>
  <c r="P6" i="6"/>
  <c r="O6" i="6"/>
  <c r="N6" i="6"/>
  <c r="M6" i="6"/>
  <c r="L6" i="6"/>
  <c r="K6" i="6"/>
  <c r="AI40" i="2"/>
  <c r="S40" i="2"/>
  <c r="R40" i="2"/>
  <c r="Q40" i="2"/>
  <c r="AL40" i="2"/>
  <c r="AK40" i="2"/>
  <c r="AJ40" i="2"/>
  <c r="AF40" i="2"/>
  <c r="AE40" i="2"/>
  <c r="AD40" i="2"/>
  <c r="AC40" i="2"/>
  <c r="AL67" i="2"/>
  <c r="R40" i="6" s="1"/>
  <c r="AL66" i="2"/>
  <c r="R37" i="6" s="1"/>
  <c r="AL65" i="2"/>
  <c r="R34" i="6" s="1"/>
  <c r="AL64" i="2"/>
  <c r="R31" i="6" s="1"/>
  <c r="AL61" i="2"/>
  <c r="AL60" i="2"/>
  <c r="AL59" i="2"/>
  <c r="AL58" i="2"/>
  <c r="AL48" i="2"/>
  <c r="AL47" i="2"/>
  <c r="AL49" i="2" s="1"/>
  <c r="AL43" i="2"/>
  <c r="AL42" i="2"/>
  <c r="AL35" i="2"/>
  <c r="AL34" i="2"/>
  <c r="AL33" i="2"/>
  <c r="AL32" i="2"/>
  <c r="AL28" i="2"/>
  <c r="AL27" i="2"/>
  <c r="AL26" i="2"/>
  <c r="AL25" i="2"/>
  <c r="AL21" i="2"/>
  <c r="AL20" i="2"/>
  <c r="AL19" i="2"/>
  <c r="AL18" i="2"/>
  <c r="AL17" i="2"/>
  <c r="AL12" i="2"/>
  <c r="AL11" i="2"/>
  <c r="AL10" i="2"/>
  <c r="AL9" i="2"/>
  <c r="AK67" i="2"/>
  <c r="Q40" i="6" s="1"/>
  <c r="AK66" i="2"/>
  <c r="Q37" i="6" s="1"/>
  <c r="AK65" i="2"/>
  <c r="Q34" i="6" s="1"/>
  <c r="AK64" i="2"/>
  <c r="AK61" i="2"/>
  <c r="AK60" i="2"/>
  <c r="AK59" i="2"/>
  <c r="AK58" i="2"/>
  <c r="AK48" i="2"/>
  <c r="AK47" i="2"/>
  <c r="AK43" i="2"/>
  <c r="AK42" i="2"/>
  <c r="AK35" i="2"/>
  <c r="AK34" i="2"/>
  <c r="AK33" i="2"/>
  <c r="AK32" i="2"/>
  <c r="AK28" i="2"/>
  <c r="AK27" i="2"/>
  <c r="AK26" i="2"/>
  <c r="AK25" i="2"/>
  <c r="AK21" i="2"/>
  <c r="AK20" i="2"/>
  <c r="AK19" i="2"/>
  <c r="AK18" i="2"/>
  <c r="AK17" i="2"/>
  <c r="AK22" i="2" s="1"/>
  <c r="AK12" i="2"/>
  <c r="AK11" i="2"/>
  <c r="AK10" i="2"/>
  <c r="AK9" i="2"/>
  <c r="AJ67" i="2"/>
  <c r="P40" i="6" s="1"/>
  <c r="AJ66" i="2"/>
  <c r="P37" i="6" s="1"/>
  <c r="AJ65" i="2"/>
  <c r="P34" i="6" s="1"/>
  <c r="AJ64" i="2"/>
  <c r="P31" i="6" s="1"/>
  <c r="AJ61" i="2"/>
  <c r="AJ60" i="2"/>
  <c r="AJ59" i="2"/>
  <c r="AJ58" i="2"/>
  <c r="AJ48" i="2"/>
  <c r="AJ49" i="2" s="1"/>
  <c r="AJ47" i="2"/>
  <c r="AJ43" i="2"/>
  <c r="AJ42" i="2"/>
  <c r="AJ35" i="2"/>
  <c r="AJ34" i="2"/>
  <c r="AJ33" i="2"/>
  <c r="AJ32" i="2"/>
  <c r="AJ28" i="2"/>
  <c r="AJ27" i="2"/>
  <c r="AJ26" i="2"/>
  <c r="AJ25" i="2"/>
  <c r="AJ21" i="2"/>
  <c r="AJ20" i="2"/>
  <c r="AJ19" i="2"/>
  <c r="AJ18" i="2"/>
  <c r="AJ17" i="2"/>
  <c r="AJ22" i="2" s="1"/>
  <c r="P11" i="6" s="1"/>
  <c r="AJ12" i="2"/>
  <c r="AJ11" i="2"/>
  <c r="AJ10" i="2"/>
  <c r="AJ9" i="2"/>
  <c r="AI67" i="2"/>
  <c r="O40" i="6" s="1"/>
  <c r="AI66" i="2"/>
  <c r="O37" i="6" s="1"/>
  <c r="AI65" i="2"/>
  <c r="O34" i="6" s="1"/>
  <c r="AI64" i="2"/>
  <c r="O31" i="6" s="1"/>
  <c r="AI61" i="2"/>
  <c r="AI60" i="2"/>
  <c r="AI59" i="2"/>
  <c r="AI58" i="2"/>
  <c r="AI48" i="2"/>
  <c r="AI47" i="2"/>
  <c r="AI43" i="2"/>
  <c r="AI42" i="2"/>
  <c r="AI35" i="2"/>
  <c r="AI34" i="2"/>
  <c r="AI33" i="2"/>
  <c r="AI32" i="2"/>
  <c r="AI28" i="2"/>
  <c r="AI27" i="2"/>
  <c r="AI26" i="2"/>
  <c r="AI25" i="2"/>
  <c r="AI21" i="2"/>
  <c r="AI20" i="2"/>
  <c r="AI19" i="2"/>
  <c r="AI18" i="2"/>
  <c r="AI17" i="2"/>
  <c r="AI22" i="2" s="1"/>
  <c r="AI12" i="2"/>
  <c r="AI11" i="2"/>
  <c r="AI10" i="2"/>
  <c r="AI9" i="2"/>
  <c r="AF61" i="2"/>
  <c r="AF60" i="2"/>
  <c r="AF59" i="2"/>
  <c r="AF58" i="2"/>
  <c r="AF54" i="2"/>
  <c r="AF53" i="2"/>
  <c r="AF52" i="2"/>
  <c r="AF55" i="2" s="1"/>
  <c r="AL56" i="2" s="1"/>
  <c r="AF48" i="2"/>
  <c r="AF47" i="2"/>
  <c r="AF43" i="2"/>
  <c r="AF42" i="2"/>
  <c r="AF44" i="2" s="1"/>
  <c r="R19" i="6" s="1"/>
  <c r="AF35" i="2"/>
  <c r="AF34" i="2"/>
  <c r="AF33" i="2"/>
  <c r="AF32" i="2"/>
  <c r="AF27" i="2"/>
  <c r="AF26" i="2"/>
  <c r="AF25" i="2"/>
  <c r="AF29" i="2" s="1"/>
  <c r="R13" i="6" s="1"/>
  <c r="AF20" i="2"/>
  <c r="AF19" i="2"/>
  <c r="AF18" i="2"/>
  <c r="AF17" i="2"/>
  <c r="AF13" i="2"/>
  <c r="AF12" i="2"/>
  <c r="AF11" i="2"/>
  <c r="AF10" i="2"/>
  <c r="AF9" i="2"/>
  <c r="AE61" i="2"/>
  <c r="AE60" i="2"/>
  <c r="AE59" i="2"/>
  <c r="AE58" i="2"/>
  <c r="AE54" i="2"/>
  <c r="AE53" i="2"/>
  <c r="AE52" i="2"/>
  <c r="AE48" i="2"/>
  <c r="AE47" i="2"/>
  <c r="AE49" i="2" s="1"/>
  <c r="Q22" i="6" s="1"/>
  <c r="AE43" i="2"/>
  <c r="AE42" i="2"/>
  <c r="AE44" i="2" s="1"/>
  <c r="Q19" i="6" s="1"/>
  <c r="AE35" i="2"/>
  <c r="AE34" i="2"/>
  <c r="AE33" i="2"/>
  <c r="AE32" i="2"/>
  <c r="AE27" i="2"/>
  <c r="AE26" i="2"/>
  <c r="AE25" i="2"/>
  <c r="AE20" i="2"/>
  <c r="AE19" i="2"/>
  <c r="AE18" i="2"/>
  <c r="AE17" i="2"/>
  <c r="AE13" i="2"/>
  <c r="AE12" i="2"/>
  <c r="AE11" i="2"/>
  <c r="AE10" i="2"/>
  <c r="AE9" i="2"/>
  <c r="AD61" i="2"/>
  <c r="AD60" i="2"/>
  <c r="AD59" i="2"/>
  <c r="AD58" i="2"/>
  <c r="AD54" i="2"/>
  <c r="AD53" i="2"/>
  <c r="AD52" i="2"/>
  <c r="AD48" i="2"/>
  <c r="AD47" i="2"/>
  <c r="AD43" i="2"/>
  <c r="AD42" i="2"/>
  <c r="AD44" i="2" s="1"/>
  <c r="P19" i="6" s="1"/>
  <c r="AD35" i="2"/>
  <c r="AD34" i="2"/>
  <c r="AD33" i="2"/>
  <c r="AD32" i="2"/>
  <c r="AD27" i="2"/>
  <c r="AD26" i="2"/>
  <c r="AD25" i="2"/>
  <c r="AD20" i="2"/>
  <c r="AD19" i="2"/>
  <c r="AD18" i="2"/>
  <c r="AD17" i="2"/>
  <c r="AD22" i="2" s="1"/>
  <c r="P10" i="6" s="1"/>
  <c r="AD13" i="2"/>
  <c r="AD12" i="2"/>
  <c r="AD11" i="2"/>
  <c r="AD10" i="2"/>
  <c r="AD9" i="2"/>
  <c r="AC61" i="2"/>
  <c r="AC60" i="2"/>
  <c r="AC59" i="2"/>
  <c r="AC58" i="2"/>
  <c r="AC54" i="2"/>
  <c r="AC53" i="2"/>
  <c r="AC52" i="2"/>
  <c r="AC48" i="2"/>
  <c r="AC47" i="2"/>
  <c r="AC49" i="2" s="1"/>
  <c r="O22" i="6" s="1"/>
  <c r="AC43" i="2"/>
  <c r="AC42" i="2"/>
  <c r="AC44" i="2" s="1"/>
  <c r="O19" i="6" s="1"/>
  <c r="AC35" i="2"/>
  <c r="AC34" i="2"/>
  <c r="AC33" i="2"/>
  <c r="AC32" i="2"/>
  <c r="AC27" i="2"/>
  <c r="AC26" i="2"/>
  <c r="AC25" i="2"/>
  <c r="AC20" i="2"/>
  <c r="AC19" i="2"/>
  <c r="AC18" i="2"/>
  <c r="AC17" i="2"/>
  <c r="AC13" i="2"/>
  <c r="AC12" i="2"/>
  <c r="AC11" i="2"/>
  <c r="AC10" i="2"/>
  <c r="AC9" i="2"/>
  <c r="AL7" i="2"/>
  <c r="AK7" i="2"/>
  <c r="AJ7" i="2"/>
  <c r="AI7" i="2"/>
  <c r="AF7" i="2"/>
  <c r="AE7" i="2"/>
  <c r="AD7" i="2"/>
  <c r="AC7" i="2"/>
  <c r="AG3" i="2"/>
  <c r="Y40" i="2"/>
  <c r="X40" i="2"/>
  <c r="W40" i="2"/>
  <c r="V40" i="2"/>
  <c r="Y7" i="2"/>
  <c r="X7" i="2"/>
  <c r="W7" i="2"/>
  <c r="V7" i="2"/>
  <c r="S7" i="2"/>
  <c r="R7" i="2"/>
  <c r="Q7" i="2"/>
  <c r="P40" i="2"/>
  <c r="Y67" i="2"/>
  <c r="N40" i="6" s="1"/>
  <c r="Y66" i="2"/>
  <c r="N37" i="6" s="1"/>
  <c r="Y65" i="2"/>
  <c r="N34" i="6" s="1"/>
  <c r="Y64" i="2"/>
  <c r="N31" i="6" s="1"/>
  <c r="Y61" i="2"/>
  <c r="Y60" i="2"/>
  <c r="Y59" i="2"/>
  <c r="Y58" i="2"/>
  <c r="Y48" i="2"/>
  <c r="Y47" i="2"/>
  <c r="Y43" i="2"/>
  <c r="Y42" i="2"/>
  <c r="Y35" i="2"/>
  <c r="Y34" i="2"/>
  <c r="Y33" i="2"/>
  <c r="Y32" i="2"/>
  <c r="Y28" i="2"/>
  <c r="Y27" i="2"/>
  <c r="Y26" i="2"/>
  <c r="Y25" i="2"/>
  <c r="Y21" i="2"/>
  <c r="Y20" i="2"/>
  <c r="Y19" i="2"/>
  <c r="Y18" i="2"/>
  <c r="Y17" i="2"/>
  <c r="Y12" i="2"/>
  <c r="Y11" i="2"/>
  <c r="Y10" i="2"/>
  <c r="Y9" i="2"/>
  <c r="X67" i="2"/>
  <c r="M40" i="6" s="1"/>
  <c r="X66" i="2"/>
  <c r="M37" i="6" s="1"/>
  <c r="X65" i="2"/>
  <c r="M34" i="6" s="1"/>
  <c r="X64" i="2"/>
  <c r="M31" i="6" s="1"/>
  <c r="X61" i="2"/>
  <c r="X60" i="2"/>
  <c r="X59" i="2"/>
  <c r="X58" i="2"/>
  <c r="X48" i="2"/>
  <c r="X47" i="2"/>
  <c r="X43" i="2"/>
  <c r="X42" i="2"/>
  <c r="X35" i="2"/>
  <c r="X34" i="2"/>
  <c r="X33" i="2"/>
  <c r="X32" i="2"/>
  <c r="X28" i="2"/>
  <c r="X27" i="2"/>
  <c r="X26" i="2"/>
  <c r="X25" i="2"/>
  <c r="X21" i="2"/>
  <c r="X20" i="2"/>
  <c r="X19" i="2"/>
  <c r="X18" i="2"/>
  <c r="X17" i="2"/>
  <c r="X12" i="2"/>
  <c r="X11" i="2"/>
  <c r="X10" i="2"/>
  <c r="X9" i="2"/>
  <c r="W67" i="2"/>
  <c r="L40" i="6" s="1"/>
  <c r="W66" i="2"/>
  <c r="L37" i="6" s="1"/>
  <c r="W65" i="2"/>
  <c r="W64" i="2"/>
  <c r="L31" i="6" s="1"/>
  <c r="W61" i="2"/>
  <c r="W60" i="2"/>
  <c r="W59" i="2"/>
  <c r="W58" i="2"/>
  <c r="W48" i="2"/>
  <c r="W47" i="2"/>
  <c r="W43" i="2"/>
  <c r="W42" i="2"/>
  <c r="W35" i="2"/>
  <c r="W34" i="2"/>
  <c r="W33" i="2"/>
  <c r="W32" i="2"/>
  <c r="W28" i="2"/>
  <c r="W27" i="2"/>
  <c r="W26" i="2"/>
  <c r="W25" i="2"/>
  <c r="W21" i="2"/>
  <c r="W20" i="2"/>
  <c r="W19" i="2"/>
  <c r="W18" i="2"/>
  <c r="W17" i="2"/>
  <c r="W12" i="2"/>
  <c r="W11" i="2"/>
  <c r="W10" i="2"/>
  <c r="W9" i="2"/>
  <c r="V67" i="2"/>
  <c r="K40" i="6" s="1"/>
  <c r="V66" i="2"/>
  <c r="V65" i="2"/>
  <c r="K34" i="6" s="1"/>
  <c r="V64" i="2"/>
  <c r="K31" i="6" s="1"/>
  <c r="V61" i="2"/>
  <c r="V60" i="2"/>
  <c r="V59" i="2"/>
  <c r="V58" i="2"/>
  <c r="V48" i="2"/>
  <c r="V47" i="2"/>
  <c r="V43" i="2"/>
  <c r="V42" i="2"/>
  <c r="V35" i="2"/>
  <c r="V34" i="2"/>
  <c r="V33" i="2"/>
  <c r="V32" i="2"/>
  <c r="V28" i="2"/>
  <c r="V27" i="2"/>
  <c r="V26" i="2"/>
  <c r="V25" i="2"/>
  <c r="V21" i="2"/>
  <c r="V20" i="2"/>
  <c r="V19" i="2"/>
  <c r="V18" i="2"/>
  <c r="V17" i="2"/>
  <c r="V12" i="2"/>
  <c r="V11" i="2"/>
  <c r="V10" i="2"/>
  <c r="V9" i="2"/>
  <c r="S61" i="2"/>
  <c r="Q35" i="6" s="1"/>
  <c r="S60" i="2"/>
  <c r="S59" i="2"/>
  <c r="S58" i="2"/>
  <c r="S54" i="2"/>
  <c r="S53" i="2"/>
  <c r="S52" i="2"/>
  <c r="S48" i="2"/>
  <c r="S47" i="2"/>
  <c r="S43" i="2"/>
  <c r="S42" i="2"/>
  <c r="S35" i="2"/>
  <c r="S34" i="2"/>
  <c r="S33" i="2"/>
  <c r="S32" i="2"/>
  <c r="S27" i="2"/>
  <c r="S26" i="2"/>
  <c r="S25" i="2"/>
  <c r="S20" i="2"/>
  <c r="S19" i="2"/>
  <c r="S18" i="2"/>
  <c r="S17" i="2"/>
  <c r="S13" i="2"/>
  <c r="S12" i="2"/>
  <c r="S11" i="2"/>
  <c r="S10" i="2"/>
  <c r="S9" i="2"/>
  <c r="R61" i="2"/>
  <c r="P35" i="6" s="1"/>
  <c r="R60" i="2"/>
  <c r="R59" i="2"/>
  <c r="R58" i="2"/>
  <c r="P32" i="6" s="1"/>
  <c r="R54" i="2"/>
  <c r="R53" i="2"/>
  <c r="R52" i="2"/>
  <c r="R48" i="2"/>
  <c r="R47" i="2"/>
  <c r="R43" i="2"/>
  <c r="R42" i="2"/>
  <c r="R35" i="2"/>
  <c r="R34" i="2"/>
  <c r="R33" i="2"/>
  <c r="R32" i="2"/>
  <c r="R27" i="2"/>
  <c r="R26" i="2"/>
  <c r="R25" i="2"/>
  <c r="R20" i="2"/>
  <c r="R19" i="2"/>
  <c r="R18" i="2"/>
  <c r="R17" i="2"/>
  <c r="R13" i="2"/>
  <c r="R12" i="2"/>
  <c r="R11" i="2"/>
  <c r="R10" i="2"/>
  <c r="R9" i="2"/>
  <c r="Q61" i="2"/>
  <c r="O35" i="6" s="1"/>
  <c r="Q60" i="2"/>
  <c r="Q59" i="2"/>
  <c r="Q58" i="2"/>
  <c r="O32" i="6" s="1"/>
  <c r="Q54" i="2"/>
  <c r="Q53" i="2"/>
  <c r="Q52" i="2"/>
  <c r="Q48" i="2"/>
  <c r="Q47" i="2"/>
  <c r="Q43" i="2"/>
  <c r="Q42" i="2"/>
  <c r="Q35" i="2"/>
  <c r="Q34" i="2"/>
  <c r="Q33" i="2"/>
  <c r="Q32" i="2"/>
  <c r="Q27" i="2"/>
  <c r="Q26" i="2"/>
  <c r="Q25" i="2"/>
  <c r="Q20" i="2"/>
  <c r="Q19" i="2"/>
  <c r="Q18" i="2"/>
  <c r="Q17" i="2"/>
  <c r="Q22" i="2" s="1"/>
  <c r="L10" i="6" s="1"/>
  <c r="Q13" i="2"/>
  <c r="Q12" i="2"/>
  <c r="Q11" i="2"/>
  <c r="Q10" i="2"/>
  <c r="Q9" i="2"/>
  <c r="P61" i="2"/>
  <c r="N35" i="6" s="1"/>
  <c r="P60" i="2"/>
  <c r="P59" i="2"/>
  <c r="P58" i="2"/>
  <c r="N32" i="6" s="1"/>
  <c r="P54" i="2"/>
  <c r="P53" i="2"/>
  <c r="P52" i="2"/>
  <c r="P48" i="2"/>
  <c r="P47" i="2"/>
  <c r="P43" i="2"/>
  <c r="P42" i="2"/>
  <c r="P35" i="2"/>
  <c r="P34" i="2"/>
  <c r="P33" i="2"/>
  <c r="P32" i="2"/>
  <c r="P27" i="2"/>
  <c r="P26" i="2"/>
  <c r="P25" i="2"/>
  <c r="P20" i="2"/>
  <c r="P19" i="2"/>
  <c r="P18" i="2"/>
  <c r="P17" i="2"/>
  <c r="P13" i="2"/>
  <c r="P12" i="2"/>
  <c r="P11" i="2"/>
  <c r="P10" i="2"/>
  <c r="P9" i="2"/>
  <c r="P7" i="2"/>
  <c r="T3" i="2"/>
  <c r="AI49" i="2" l="1"/>
  <c r="O23" i="6" s="1"/>
  <c r="AE22" i="2"/>
  <c r="Q10" i="6" s="1"/>
  <c r="AE55" i="2"/>
  <c r="AD49" i="2"/>
  <c r="P22" i="6" s="1"/>
  <c r="AK49" i="2"/>
  <c r="AK50" i="2" s="1"/>
  <c r="R44" i="2"/>
  <c r="M19" i="6" s="1"/>
  <c r="AC22" i="2"/>
  <c r="O10" i="6" s="1"/>
  <c r="AD36" i="2"/>
  <c r="P16" i="6" s="1"/>
  <c r="AD62" i="2"/>
  <c r="P28" i="6" s="1"/>
  <c r="AI50" i="2"/>
  <c r="R23" i="6"/>
  <c r="P23" i="6"/>
  <c r="R25" i="6"/>
  <c r="AC36" i="2"/>
  <c r="O16" i="6" s="1"/>
  <c r="AD14" i="2"/>
  <c r="P7" i="6" s="1"/>
  <c r="AE36" i="2"/>
  <c r="Q16" i="6" s="1"/>
  <c r="AI44" i="2"/>
  <c r="AJ44" i="2"/>
  <c r="AK44" i="2"/>
  <c r="O11" i="6"/>
  <c r="AC55" i="2"/>
  <c r="AD29" i="2"/>
  <c r="P13" i="6" s="1"/>
  <c r="AF14" i="2"/>
  <c r="R7" i="6" s="1"/>
  <c r="AF62" i="2"/>
  <c r="R28" i="6" s="1"/>
  <c r="AI29" i="2"/>
  <c r="AK29" i="2"/>
  <c r="AL29" i="2"/>
  <c r="AJ29" i="2"/>
  <c r="AL36" i="2"/>
  <c r="Q11" i="6"/>
  <c r="AI36" i="2"/>
  <c r="AJ36" i="2"/>
  <c r="AK36" i="2"/>
  <c r="AL22" i="2"/>
  <c r="AL44" i="2"/>
  <c r="AC14" i="2"/>
  <c r="O7" i="6" s="1"/>
  <c r="AC62" i="2"/>
  <c r="O28" i="6" s="1"/>
  <c r="AE14" i="2"/>
  <c r="Q7" i="6" s="1"/>
  <c r="AF49" i="2"/>
  <c r="R22" i="6" s="1"/>
  <c r="AL62" i="2"/>
  <c r="AF22" i="2"/>
  <c r="R10" i="6" s="1"/>
  <c r="AC29" i="2"/>
  <c r="O13" i="6" s="1"/>
  <c r="AD55" i="2"/>
  <c r="AE29" i="2"/>
  <c r="Q13" i="6" s="1"/>
  <c r="AE62" i="2"/>
  <c r="Q28" i="6" s="1"/>
  <c r="AF36" i="2"/>
  <c r="R16" i="6" s="1"/>
  <c r="AI14" i="2"/>
  <c r="AI62" i="2"/>
  <c r="AJ14" i="2"/>
  <c r="AJ62" i="2"/>
  <c r="AK14" i="2"/>
  <c r="AK62" i="2"/>
  <c r="AL14" i="2"/>
  <c r="AJ23" i="2"/>
  <c r="Y49" i="2"/>
  <c r="N23" i="6" s="1"/>
  <c r="Q44" i="2"/>
  <c r="L19" i="6" s="1"/>
  <c r="S44" i="2"/>
  <c r="N19" i="6" s="1"/>
  <c r="S14" i="2"/>
  <c r="N7" i="6" s="1"/>
  <c r="P44" i="2"/>
  <c r="K19" i="6" s="1"/>
  <c r="Q29" i="2"/>
  <c r="L13" i="6" s="1"/>
  <c r="P55" i="2"/>
  <c r="R55" i="2"/>
  <c r="S29" i="2"/>
  <c r="N13" i="6" s="1"/>
  <c r="Q49" i="2"/>
  <c r="L22" i="6" s="1"/>
  <c r="S49" i="2"/>
  <c r="N22" i="6" s="1"/>
  <c r="S55" i="2"/>
  <c r="V29" i="2"/>
  <c r="K14" i="6" s="1"/>
  <c r="W22" i="2"/>
  <c r="L11" i="6" s="1"/>
  <c r="P49" i="2"/>
  <c r="K22" i="6" s="1"/>
  <c r="P22" i="2"/>
  <c r="K10" i="6" s="1"/>
  <c r="W49" i="2"/>
  <c r="L23" i="6" s="1"/>
  <c r="X62" i="2"/>
  <c r="M29" i="6" s="1"/>
  <c r="P62" i="2"/>
  <c r="K28" i="6" s="1"/>
  <c r="Q36" i="2"/>
  <c r="L16" i="6" s="1"/>
  <c r="R14" i="2"/>
  <c r="M7" i="6" s="1"/>
  <c r="V49" i="2"/>
  <c r="X44" i="2"/>
  <c r="Y22" i="2"/>
  <c r="N11" i="6" s="1"/>
  <c r="R36" i="2"/>
  <c r="M16" i="6" s="1"/>
  <c r="P29" i="2"/>
  <c r="K13" i="6" s="1"/>
  <c r="S22" i="2"/>
  <c r="N10" i="6" s="1"/>
  <c r="V62" i="2"/>
  <c r="K29" i="6" s="1"/>
  <c r="R49" i="2"/>
  <c r="M22" i="6" s="1"/>
  <c r="V14" i="2"/>
  <c r="K8" i="6" s="1"/>
  <c r="X36" i="2"/>
  <c r="M17" i="6" s="1"/>
  <c r="Y44" i="2"/>
  <c r="Q55" i="2"/>
  <c r="R29" i="2"/>
  <c r="M13" i="6" s="1"/>
  <c r="V44" i="2"/>
  <c r="K20" i="6" s="1"/>
  <c r="W44" i="2"/>
  <c r="L20" i="6" s="1"/>
  <c r="X22" i="2"/>
  <c r="M11" i="6" s="1"/>
  <c r="P36" i="2"/>
  <c r="K16" i="6" s="1"/>
  <c r="W29" i="2"/>
  <c r="L14" i="6" s="1"/>
  <c r="X49" i="2"/>
  <c r="M23" i="6" s="1"/>
  <c r="Y29" i="2"/>
  <c r="N14" i="6" s="1"/>
  <c r="Q14" i="2"/>
  <c r="L7" i="6" s="1"/>
  <c r="S62" i="2"/>
  <c r="N28" i="6" s="1"/>
  <c r="Y36" i="2"/>
  <c r="N17" i="6" s="1"/>
  <c r="Q62" i="2"/>
  <c r="L28" i="6" s="1"/>
  <c r="V22" i="2"/>
  <c r="K11" i="6" s="1"/>
  <c r="V36" i="2"/>
  <c r="K17" i="6" s="1"/>
  <c r="W36" i="2"/>
  <c r="L17" i="6" s="1"/>
  <c r="R22" i="2"/>
  <c r="M10" i="6" s="1"/>
  <c r="S36" i="2"/>
  <c r="N16" i="6" s="1"/>
  <c r="W62" i="2"/>
  <c r="L29" i="6" s="1"/>
  <c r="X14" i="2"/>
  <c r="M8" i="6" s="1"/>
  <c r="Y14" i="2"/>
  <c r="Y62" i="2"/>
  <c r="P14" i="2"/>
  <c r="K7" i="6" s="1"/>
  <c r="R62" i="2"/>
  <c r="M28" i="6" s="1"/>
  <c r="W14" i="2"/>
  <c r="L8" i="6" s="1"/>
  <c r="X29" i="2"/>
  <c r="M14" i="6" s="1"/>
  <c r="I6" i="6"/>
  <c r="J7" i="2"/>
  <c r="K7" i="2"/>
  <c r="K67" i="2"/>
  <c r="K66" i="2"/>
  <c r="I37" i="6" s="1"/>
  <c r="K65" i="2"/>
  <c r="I34" i="6" s="1"/>
  <c r="K64" i="2"/>
  <c r="L40" i="2"/>
  <c r="K40" i="2"/>
  <c r="E40" i="2"/>
  <c r="F40" i="2"/>
  <c r="L7" i="2"/>
  <c r="E7" i="2"/>
  <c r="F7" i="2"/>
  <c r="L65" i="2"/>
  <c r="J34" i="6" s="1"/>
  <c r="L66" i="2"/>
  <c r="J37" i="6" s="1"/>
  <c r="L67" i="2"/>
  <c r="L64" i="2"/>
  <c r="K59" i="2"/>
  <c r="L59" i="2"/>
  <c r="K60" i="2"/>
  <c r="L60" i="2"/>
  <c r="K61" i="2"/>
  <c r="I35" i="6" s="1"/>
  <c r="L61" i="2"/>
  <c r="J35" i="6" s="1"/>
  <c r="L58" i="2"/>
  <c r="J32" i="6" s="1"/>
  <c r="K58" i="2"/>
  <c r="I32" i="6" s="1"/>
  <c r="E59" i="2"/>
  <c r="F59" i="2"/>
  <c r="E60" i="2"/>
  <c r="F60" i="2"/>
  <c r="E61" i="2"/>
  <c r="F61" i="2"/>
  <c r="F58" i="2"/>
  <c r="E58" i="2"/>
  <c r="E53" i="2"/>
  <c r="F53" i="2"/>
  <c r="E54" i="2"/>
  <c r="F54" i="2"/>
  <c r="F52" i="2"/>
  <c r="E52" i="2"/>
  <c r="K48" i="2"/>
  <c r="L48" i="2"/>
  <c r="L47" i="2"/>
  <c r="K47" i="2"/>
  <c r="E48" i="2"/>
  <c r="F48" i="2"/>
  <c r="F47" i="2"/>
  <c r="E47" i="2"/>
  <c r="K43" i="2"/>
  <c r="L43" i="2"/>
  <c r="L42" i="2"/>
  <c r="K42" i="2"/>
  <c r="E43" i="2"/>
  <c r="F43" i="2"/>
  <c r="F42" i="2"/>
  <c r="E42" i="2"/>
  <c r="K33" i="2"/>
  <c r="L33" i="2"/>
  <c r="K34" i="2"/>
  <c r="L34" i="2"/>
  <c r="K35" i="2"/>
  <c r="L35" i="2"/>
  <c r="L32" i="2"/>
  <c r="K32" i="2"/>
  <c r="E33" i="2"/>
  <c r="F33" i="2"/>
  <c r="E34" i="2"/>
  <c r="F34" i="2"/>
  <c r="E35" i="2"/>
  <c r="F35" i="2"/>
  <c r="F32" i="2"/>
  <c r="E32" i="2"/>
  <c r="K26" i="2"/>
  <c r="L26" i="2"/>
  <c r="K27" i="2"/>
  <c r="L27" i="2"/>
  <c r="K28" i="2"/>
  <c r="L28" i="2"/>
  <c r="L25" i="2"/>
  <c r="K25" i="2"/>
  <c r="E26" i="2"/>
  <c r="F26" i="2"/>
  <c r="E27" i="2"/>
  <c r="F27" i="2"/>
  <c r="F25" i="2"/>
  <c r="E25" i="2"/>
  <c r="K18" i="2"/>
  <c r="L18" i="2"/>
  <c r="K19" i="2"/>
  <c r="L19" i="2"/>
  <c r="K20" i="2"/>
  <c r="L20" i="2"/>
  <c r="K21" i="2"/>
  <c r="L21" i="2"/>
  <c r="L17" i="2"/>
  <c r="K17" i="2"/>
  <c r="E18" i="2"/>
  <c r="F18" i="2"/>
  <c r="E19" i="2"/>
  <c r="F19" i="2"/>
  <c r="E20" i="2"/>
  <c r="F20" i="2"/>
  <c r="F17" i="2"/>
  <c r="E17" i="2"/>
  <c r="K10" i="2"/>
  <c r="L10" i="2"/>
  <c r="K11" i="2"/>
  <c r="L11" i="2"/>
  <c r="K12" i="2"/>
  <c r="L12" i="2"/>
  <c r="L9" i="2"/>
  <c r="K9" i="2"/>
  <c r="E10" i="2"/>
  <c r="F10" i="2"/>
  <c r="E11" i="2"/>
  <c r="F11" i="2"/>
  <c r="E12" i="2"/>
  <c r="F12" i="2"/>
  <c r="E13" i="2"/>
  <c r="F13" i="2"/>
  <c r="B4" i="5"/>
  <c r="B5" i="5"/>
  <c r="B6" i="5"/>
  <c r="B7" i="5"/>
  <c r="A1" i="6"/>
  <c r="A2" i="6"/>
  <c r="B2" i="6"/>
  <c r="C3" i="6"/>
  <c r="H3" i="6"/>
  <c r="G6" i="6"/>
  <c r="H6" i="6"/>
  <c r="J6" i="6"/>
  <c r="A48" i="6"/>
  <c r="D48" i="6"/>
  <c r="A49" i="6"/>
  <c r="D49" i="6"/>
  <c r="A50" i="6"/>
  <c r="D50" i="6"/>
  <c r="A51" i="6"/>
  <c r="D51" i="6"/>
  <c r="A52" i="6"/>
  <c r="D52" i="6"/>
  <c r="A1" i="2"/>
  <c r="A2" i="2"/>
  <c r="B2" i="2"/>
  <c r="B3" i="2"/>
  <c r="G3" i="2"/>
  <c r="C7" i="2"/>
  <c r="D7" i="2"/>
  <c r="I7" i="2"/>
  <c r="I9" i="2"/>
  <c r="J9" i="2"/>
  <c r="C10" i="2"/>
  <c r="D10" i="2"/>
  <c r="I10" i="2"/>
  <c r="J10" i="2"/>
  <c r="C11" i="2"/>
  <c r="D11" i="2"/>
  <c r="I11" i="2"/>
  <c r="J11" i="2"/>
  <c r="C12" i="2"/>
  <c r="D12" i="2"/>
  <c r="I12" i="2"/>
  <c r="J12" i="2"/>
  <c r="C13" i="2"/>
  <c r="D13" i="2"/>
  <c r="C17" i="2"/>
  <c r="D17" i="2"/>
  <c r="I17" i="2"/>
  <c r="J17" i="2"/>
  <c r="C18" i="2"/>
  <c r="D18" i="2"/>
  <c r="I18" i="2"/>
  <c r="J18" i="2"/>
  <c r="C19" i="2"/>
  <c r="D19" i="2"/>
  <c r="I19" i="2"/>
  <c r="J19" i="2"/>
  <c r="C20" i="2"/>
  <c r="D20" i="2"/>
  <c r="I20" i="2"/>
  <c r="J20" i="2"/>
  <c r="I21" i="2"/>
  <c r="J21" i="2"/>
  <c r="C25" i="2"/>
  <c r="D25" i="2"/>
  <c r="I25" i="2"/>
  <c r="J25" i="2"/>
  <c r="C26" i="2"/>
  <c r="D26" i="2"/>
  <c r="I26" i="2"/>
  <c r="J26" i="2"/>
  <c r="C27" i="2"/>
  <c r="D27" i="2"/>
  <c r="I27" i="2"/>
  <c r="J27" i="2"/>
  <c r="I28" i="2"/>
  <c r="J28" i="2"/>
  <c r="C32" i="2"/>
  <c r="D32" i="2"/>
  <c r="I32" i="2"/>
  <c r="J32" i="2"/>
  <c r="C33" i="2"/>
  <c r="D33" i="2"/>
  <c r="I33" i="2"/>
  <c r="J33" i="2"/>
  <c r="C34" i="2"/>
  <c r="D34" i="2"/>
  <c r="I34" i="2"/>
  <c r="J34" i="2"/>
  <c r="C35" i="2"/>
  <c r="D35" i="2"/>
  <c r="I35" i="2"/>
  <c r="J35" i="2"/>
  <c r="C40" i="2"/>
  <c r="D40" i="2"/>
  <c r="I40" i="2"/>
  <c r="J40" i="2"/>
  <c r="C42" i="2"/>
  <c r="D42" i="2"/>
  <c r="I42" i="2"/>
  <c r="J42" i="2"/>
  <c r="C43" i="2"/>
  <c r="D43" i="2"/>
  <c r="I43" i="2"/>
  <c r="J43" i="2"/>
  <c r="C47" i="2"/>
  <c r="D47" i="2"/>
  <c r="I47" i="2"/>
  <c r="J47" i="2"/>
  <c r="C48" i="2"/>
  <c r="D48" i="2"/>
  <c r="I48" i="2"/>
  <c r="J48" i="2"/>
  <c r="C52" i="2"/>
  <c r="D52" i="2"/>
  <c r="C53" i="2"/>
  <c r="D53" i="2"/>
  <c r="C54" i="2"/>
  <c r="D54" i="2"/>
  <c r="C58" i="2"/>
  <c r="D58" i="2"/>
  <c r="I58" i="2"/>
  <c r="G32" i="6" s="1"/>
  <c r="J58" i="2"/>
  <c r="H32" i="6" s="1"/>
  <c r="C59" i="2"/>
  <c r="D59" i="2"/>
  <c r="I59" i="2"/>
  <c r="J59" i="2"/>
  <c r="C60" i="2"/>
  <c r="D60" i="2"/>
  <c r="I60" i="2"/>
  <c r="J60" i="2"/>
  <c r="C61" i="2"/>
  <c r="D61" i="2"/>
  <c r="I61" i="2"/>
  <c r="G35" i="6" s="1"/>
  <c r="J61" i="2"/>
  <c r="H35" i="6" s="1"/>
  <c r="I64" i="2"/>
  <c r="J64" i="2"/>
  <c r="I65" i="2"/>
  <c r="G34" i="6" s="1"/>
  <c r="J65" i="2"/>
  <c r="H34" i="6" s="1"/>
  <c r="I66" i="2"/>
  <c r="G37" i="6" s="1"/>
  <c r="J66" i="2"/>
  <c r="H37" i="6" s="1"/>
  <c r="I67" i="2"/>
  <c r="J67" i="2"/>
  <c r="Q23" i="6" l="1"/>
  <c r="Y56" i="2"/>
  <c r="N25" i="6"/>
  <c r="AK56" i="2"/>
  <c r="Q25" i="6"/>
  <c r="AJ50" i="2"/>
  <c r="AK23" i="2"/>
  <c r="W56" i="2"/>
  <c r="L25" i="6"/>
  <c r="X56" i="2"/>
  <c r="M25" i="6"/>
  <c r="V56" i="2"/>
  <c r="K25" i="6"/>
  <c r="AI23" i="2"/>
  <c r="AL30" i="2"/>
  <c r="R14" i="6"/>
  <c r="J31" i="6"/>
  <c r="J38" i="6"/>
  <c r="AJ63" i="2"/>
  <c r="P29" i="6"/>
  <c r="AL23" i="2"/>
  <c r="R11" i="6"/>
  <c r="G31" i="6"/>
  <c r="G38" i="6"/>
  <c r="J40" i="6"/>
  <c r="J41" i="6"/>
  <c r="AJ15" i="2"/>
  <c r="P8" i="6"/>
  <c r="AK37" i="2"/>
  <c r="Q17" i="6"/>
  <c r="AI30" i="2"/>
  <c r="O14" i="6"/>
  <c r="O43" i="6" s="1"/>
  <c r="O44" i="6" s="1"/>
  <c r="O45" i="6" s="1"/>
  <c r="AJ45" i="2"/>
  <c r="P20" i="6"/>
  <c r="Y15" i="2"/>
  <c r="N8" i="6"/>
  <c r="N43" i="6" s="1"/>
  <c r="N44" i="6" s="1"/>
  <c r="N45" i="6" s="1"/>
  <c r="AL45" i="2"/>
  <c r="R20" i="6"/>
  <c r="AK30" i="2"/>
  <c r="Q14" i="6"/>
  <c r="AK45" i="2"/>
  <c r="Q20" i="6"/>
  <c r="H40" i="6"/>
  <c r="H41" i="6"/>
  <c r="D22" i="2"/>
  <c r="H10" i="6" s="1"/>
  <c r="L43" i="6"/>
  <c r="L44" i="6" s="1"/>
  <c r="L45" i="6" s="1"/>
  <c r="AI63" i="2"/>
  <c r="O29" i="6"/>
  <c r="AL63" i="2"/>
  <c r="R29" i="6"/>
  <c r="AJ37" i="2"/>
  <c r="P17" i="6"/>
  <c r="AI45" i="2"/>
  <c r="O20" i="6"/>
  <c r="AK15" i="2"/>
  <c r="Q8" i="6"/>
  <c r="G40" i="6"/>
  <c r="G41" i="6"/>
  <c r="I31" i="6"/>
  <c r="I38" i="6"/>
  <c r="AI15" i="2"/>
  <c r="O8" i="6"/>
  <c r="AI37" i="2"/>
  <c r="O17" i="6"/>
  <c r="P25" i="6"/>
  <c r="AJ56" i="2"/>
  <c r="H31" i="6"/>
  <c r="H38" i="6"/>
  <c r="Y45" i="2"/>
  <c r="N20" i="6"/>
  <c r="AL50" i="2"/>
  <c r="K43" i="6"/>
  <c r="K44" i="6" s="1"/>
  <c r="K45" i="6" s="1"/>
  <c r="X45" i="2"/>
  <c r="M20" i="6"/>
  <c r="AL15" i="2"/>
  <c r="R8" i="6"/>
  <c r="AL37" i="2"/>
  <c r="R17" i="6"/>
  <c r="O25" i="6"/>
  <c r="AI56" i="2"/>
  <c r="K49" i="2"/>
  <c r="I23" i="6" s="1"/>
  <c r="I40" i="6"/>
  <c r="I41" i="6"/>
  <c r="Y63" i="2"/>
  <c r="N29" i="6"/>
  <c r="V50" i="2"/>
  <c r="K23" i="6"/>
  <c r="AK63" i="2"/>
  <c r="Q29" i="6"/>
  <c r="AJ30" i="2"/>
  <c r="P14" i="6"/>
  <c r="X15" i="2"/>
  <c r="Y30" i="2"/>
  <c r="V30" i="2"/>
  <c r="W30" i="2"/>
  <c r="W45" i="2"/>
  <c r="V45" i="2"/>
  <c r="W23" i="2"/>
  <c r="Y50" i="2"/>
  <c r="X50" i="2"/>
  <c r="W50" i="2"/>
  <c r="Y23" i="2"/>
  <c r="X30" i="2"/>
  <c r="X37" i="2"/>
  <c r="W15" i="2"/>
  <c r="E29" i="2"/>
  <c r="I13" i="6" s="1"/>
  <c r="X63" i="2"/>
  <c r="W37" i="2"/>
  <c r="V15" i="2"/>
  <c r="V63" i="2"/>
  <c r="V23" i="2"/>
  <c r="W63" i="2"/>
  <c r="L62" i="2"/>
  <c r="J29" i="6" s="1"/>
  <c r="V37" i="2"/>
  <c r="K14" i="2"/>
  <c r="I8" i="6" s="1"/>
  <c r="E22" i="2"/>
  <c r="I10" i="6" s="1"/>
  <c r="K22" i="2"/>
  <c r="I11" i="6" s="1"/>
  <c r="K29" i="2"/>
  <c r="I14" i="6" s="1"/>
  <c r="K36" i="2"/>
  <c r="I17" i="6" s="1"/>
  <c r="E44" i="2"/>
  <c r="I19" i="6" s="1"/>
  <c r="E49" i="2"/>
  <c r="I22" i="6" s="1"/>
  <c r="E55" i="2"/>
  <c r="K56" i="2" s="1"/>
  <c r="F49" i="2"/>
  <c r="J22" i="6" s="1"/>
  <c r="Y37" i="2"/>
  <c r="X23" i="2"/>
  <c r="J44" i="2"/>
  <c r="H20" i="6" s="1"/>
  <c r="K62" i="2"/>
  <c r="I29" i="6" s="1"/>
  <c r="F14" i="2"/>
  <c r="J7" i="6" s="1"/>
  <c r="F62" i="2"/>
  <c r="J28" i="6" s="1"/>
  <c r="L14" i="2"/>
  <c r="J8" i="6" s="1"/>
  <c r="F22" i="2"/>
  <c r="J10" i="6" s="1"/>
  <c r="L22" i="2"/>
  <c r="J11" i="6" s="1"/>
  <c r="L29" i="2"/>
  <c r="J14" i="6" s="1"/>
  <c r="F36" i="2"/>
  <c r="J16" i="6" s="1"/>
  <c r="L36" i="2"/>
  <c r="J17" i="6" s="1"/>
  <c r="F44" i="2"/>
  <c r="J19" i="6" s="1"/>
  <c r="F55" i="2"/>
  <c r="L56" i="2" s="1"/>
  <c r="F29" i="2"/>
  <c r="J13" i="6" s="1"/>
  <c r="K44" i="2"/>
  <c r="I20" i="6" s="1"/>
  <c r="E14" i="2"/>
  <c r="I7" i="6" s="1"/>
  <c r="E36" i="2"/>
  <c r="I16" i="6" s="1"/>
  <c r="L44" i="2"/>
  <c r="J20" i="6" s="1"/>
  <c r="L49" i="2"/>
  <c r="J23" i="6" s="1"/>
  <c r="E62" i="2"/>
  <c r="I28" i="6" s="1"/>
  <c r="D55" i="2"/>
  <c r="H25" i="6" s="1"/>
  <c r="C55" i="2"/>
  <c r="I56" i="2" s="1"/>
  <c r="D44" i="2"/>
  <c r="H19" i="6" s="1"/>
  <c r="I49" i="2"/>
  <c r="G23" i="6" s="1"/>
  <c r="I44" i="2"/>
  <c r="G20" i="6" s="1"/>
  <c r="J22" i="2"/>
  <c r="H11" i="6" s="1"/>
  <c r="J62" i="2"/>
  <c r="H29" i="6" s="1"/>
  <c r="D29" i="2"/>
  <c r="H13" i="6" s="1"/>
  <c r="C14" i="2"/>
  <c r="G7" i="6" s="1"/>
  <c r="D62" i="2"/>
  <c r="H28" i="6" s="1"/>
  <c r="C29" i="2"/>
  <c r="G13" i="6" s="1"/>
  <c r="J36" i="2"/>
  <c r="H17" i="6" s="1"/>
  <c r="C36" i="2"/>
  <c r="G16" i="6" s="1"/>
  <c r="J14" i="2"/>
  <c r="H8" i="6" s="1"/>
  <c r="C22" i="2"/>
  <c r="G10" i="6" s="1"/>
  <c r="J49" i="2"/>
  <c r="H23" i="6" s="1"/>
  <c r="C44" i="2"/>
  <c r="G19" i="6" s="1"/>
  <c r="C62" i="2"/>
  <c r="G28" i="6" s="1"/>
  <c r="I36" i="2"/>
  <c r="G17" i="6" s="1"/>
  <c r="D36" i="2"/>
  <c r="I29" i="2"/>
  <c r="G14" i="6" s="1"/>
  <c r="I22" i="2"/>
  <c r="G11" i="6" s="1"/>
  <c r="D14" i="2"/>
  <c r="H7" i="6" s="1"/>
  <c r="I14" i="2"/>
  <c r="G8" i="6" s="1"/>
  <c r="I62" i="2"/>
  <c r="G29" i="6" s="1"/>
  <c r="J29" i="2"/>
  <c r="H14" i="6" s="1"/>
  <c r="D49" i="2"/>
  <c r="H22" i="6" s="1"/>
  <c r="C49" i="2"/>
  <c r="G22" i="6" s="1"/>
  <c r="R43" i="6" l="1"/>
  <c r="R44" i="6" s="1"/>
  <c r="R45" i="6" s="1"/>
  <c r="P43" i="6"/>
  <c r="P44" i="6" s="1"/>
  <c r="P45" i="6" s="1"/>
  <c r="AJ68" i="2"/>
  <c r="AJ69" i="2" s="1"/>
  <c r="AJ70" i="2" s="1"/>
  <c r="Y68" i="2"/>
  <c r="Y69" i="2" s="1"/>
  <c r="Y70" i="2" s="1"/>
  <c r="I25" i="6"/>
  <c r="M43" i="6"/>
  <c r="M44" i="6" s="1"/>
  <c r="M45" i="6" s="1"/>
  <c r="J37" i="2"/>
  <c r="H16" i="6"/>
  <c r="H43" i="6" s="1"/>
  <c r="H44" i="6" s="1"/>
  <c r="H45" i="6" s="1"/>
  <c r="V68" i="2"/>
  <c r="V69" i="2" s="1"/>
  <c r="V70" i="2" s="1"/>
  <c r="Q43" i="6"/>
  <c r="Q44" i="6" s="1"/>
  <c r="Q45" i="6" s="1"/>
  <c r="I43" i="6"/>
  <c r="X68" i="2"/>
  <c r="X69" i="2" s="1"/>
  <c r="X70" i="2" s="1"/>
  <c r="AK68" i="2"/>
  <c r="AK69" i="2" s="1"/>
  <c r="AK70" i="2" s="1"/>
  <c r="W68" i="2"/>
  <c r="W69" i="2" s="1"/>
  <c r="W70" i="2" s="1"/>
  <c r="AL68" i="2"/>
  <c r="AL69" i="2" s="1"/>
  <c r="AL70" i="2" s="1"/>
  <c r="AI68" i="2"/>
  <c r="AI69" i="2" s="1"/>
  <c r="AI70" i="2" s="1"/>
  <c r="J45" i="2"/>
  <c r="K63" i="2"/>
  <c r="K37" i="2"/>
  <c r="L50" i="2"/>
  <c r="L15" i="2"/>
  <c r="K30" i="2"/>
  <c r="K50" i="2"/>
  <c r="K23" i="2"/>
  <c r="L45" i="2"/>
  <c r="K45" i="2"/>
  <c r="L63" i="2"/>
  <c r="L23" i="2"/>
  <c r="K15" i="2"/>
  <c r="L30" i="2"/>
  <c r="G25" i="6"/>
  <c r="G43" i="6" s="1"/>
  <c r="J56" i="2"/>
  <c r="L37" i="2"/>
  <c r="I50" i="2"/>
  <c r="I45" i="2"/>
  <c r="J23" i="2"/>
  <c r="J25" i="6"/>
  <c r="J43" i="6" s="1"/>
  <c r="J63" i="2"/>
  <c r="I37" i="2"/>
  <c r="J50" i="2"/>
  <c r="J15" i="2"/>
  <c r="I63" i="2"/>
  <c r="I15" i="2"/>
  <c r="J30" i="2"/>
  <c r="I30" i="2"/>
  <c r="I23" i="2"/>
  <c r="K68" i="2" l="1"/>
  <c r="K69" i="2" s="1"/>
  <c r="K70" i="2" s="1"/>
  <c r="I44" i="6"/>
  <c r="I45" i="6" s="1"/>
  <c r="L68" i="2"/>
  <c r="L69" i="2" s="1"/>
  <c r="L70" i="2" s="1"/>
  <c r="J44" i="6"/>
  <c r="J45" i="6" s="1"/>
  <c r="J68" i="2"/>
  <c r="J69" i="2" s="1"/>
  <c r="J70" i="2" s="1"/>
  <c r="G44" i="6"/>
  <c r="G45" i="6" s="1"/>
  <c r="I68" i="2"/>
  <c r="I69" i="2" s="1"/>
  <c r="I70" i="2" s="1"/>
</calcChain>
</file>

<file path=xl/sharedStrings.xml><?xml version="1.0" encoding="utf-8"?>
<sst xmlns="http://schemas.openxmlformats.org/spreadsheetml/2006/main" count="714" uniqueCount="159">
  <si>
    <t>Observation</t>
  </si>
  <si>
    <t>/2</t>
  </si>
  <si>
    <t>/4</t>
  </si>
  <si>
    <t>/3</t>
  </si>
  <si>
    <t>/10</t>
  </si>
  <si>
    <t>/5</t>
  </si>
  <si>
    <t>/15</t>
  </si>
  <si>
    <t>Dextérité, finesse, rapidité</t>
  </si>
  <si>
    <t>Respect de la commande</t>
  </si>
  <si>
    <t>/6</t>
  </si>
  <si>
    <t>/8</t>
  </si>
  <si>
    <t>1</t>
  </si>
  <si>
    <t>2</t>
  </si>
  <si>
    <t>3</t>
  </si>
  <si>
    <t>4</t>
  </si>
  <si>
    <t>5</t>
  </si>
  <si>
    <t>6</t>
  </si>
  <si>
    <t>Dernière mise à jour du classeur le :</t>
  </si>
  <si>
    <t>Clermont-Ferrand</t>
  </si>
  <si>
    <t>Session</t>
  </si>
  <si>
    <t>Centre</t>
  </si>
  <si>
    <t>Diplôme</t>
  </si>
  <si>
    <t>Epreuve</t>
  </si>
  <si>
    <t>Date</t>
  </si>
  <si>
    <t>Durée</t>
  </si>
  <si>
    <t>Coefficient</t>
  </si>
  <si>
    <t>N° Candidats</t>
  </si>
  <si>
    <t xml:space="preserve">Membres Jury </t>
  </si>
  <si>
    <t>Responsable examen</t>
  </si>
  <si>
    <t>M. 1</t>
  </si>
  <si>
    <t>M. 2</t>
  </si>
  <si>
    <t>M. 3</t>
  </si>
  <si>
    <t>M. 4</t>
  </si>
  <si>
    <t>M. 5</t>
  </si>
  <si>
    <t>M. 6</t>
  </si>
  <si>
    <t>Fonctions</t>
  </si>
  <si>
    <t>Noms</t>
  </si>
  <si>
    <r>
      <t>Académie</t>
    </r>
    <r>
      <rPr>
        <b/>
        <sz val="11"/>
        <rFont val="Arial Narrow"/>
        <family val="2"/>
      </rPr>
      <t xml:space="preserve"> </t>
    </r>
  </si>
  <si>
    <t xml:space="preserve">Date </t>
  </si>
  <si>
    <t xml:space="preserve">Epreuve E1 </t>
  </si>
  <si>
    <t>Organisation et production</t>
  </si>
  <si>
    <t>7</t>
  </si>
  <si>
    <t>REMARQUES</t>
  </si>
  <si>
    <t>MC PATISSERIE BOULANGERE</t>
  </si>
  <si>
    <t xml:space="preserve">10 heures </t>
  </si>
  <si>
    <t>Pétrissage</t>
  </si>
  <si>
    <t>Gestion de la fermentation</t>
  </si>
  <si>
    <t>Pesage</t>
  </si>
  <si>
    <t>Façonnage</t>
  </si>
  <si>
    <t>Enfournement,coupe</t>
  </si>
  <si>
    <t>Cuisson (couleur, brillant, etc.)</t>
  </si>
  <si>
    <t>Aspect, présentation</t>
  </si>
  <si>
    <t>Goût du produit</t>
  </si>
  <si>
    <t>Sujet</t>
  </si>
  <si>
    <t xml:space="preserve">Produits finis, présentation et dégustation </t>
  </si>
  <si>
    <t>/30</t>
  </si>
  <si>
    <t>Pain de campagne de tradition française</t>
  </si>
  <si>
    <t>3 formes différentes et
2 formes en petites pièces</t>
  </si>
  <si>
    <t>Pâte levée feuilletée ou pâte levée</t>
  </si>
  <si>
    <t>Détaillage, façonnage</t>
  </si>
  <si>
    <t>Aspect, présentation (croissants)</t>
  </si>
  <si>
    <t>Aspect, présentation, originalité (couques)</t>
  </si>
  <si>
    <t>Pâte à choux</t>
  </si>
  <si>
    <t>Organisation, hygiène</t>
  </si>
  <si>
    <t>Consistance de la pâte</t>
  </si>
  <si>
    <t>Dressage (régularité, dextérité)</t>
  </si>
  <si>
    <t>Aspect, présentation (grosse pièce)</t>
  </si>
  <si>
    <t>Aspect, présentation (petites pièces)</t>
  </si>
  <si>
    <t>Dégustation</t>
  </si>
  <si>
    <t>/20</t>
  </si>
  <si>
    <t>TOTAL</t>
  </si>
  <si>
    <t>Pâte à foncer ou pâte feuilletée</t>
  </si>
  <si>
    <t>1 grosse pièce, le reste de la pâte en pièces individuelles (fonçage obligatoire)</t>
  </si>
  <si>
    <t>Aspect, présentation (produit 1)</t>
  </si>
  <si>
    <t>Aspect, présentation (produit 2)</t>
  </si>
  <si>
    <t>Aspect, présentation (produit 3)</t>
  </si>
  <si>
    <t>Travail au rouleau ou tourage</t>
  </si>
  <si>
    <t>Détaillage</t>
  </si>
  <si>
    <t>Fonçage</t>
  </si>
  <si>
    <t>Pâte morte</t>
  </si>
  <si>
    <t>Support ou présentoir pour un produit, et une écriture au cornet</t>
  </si>
  <si>
    <t>Choix de la pâte</t>
  </si>
  <si>
    <t>Originalité, créativité</t>
  </si>
  <si>
    <t>Esthétique, écriture</t>
  </si>
  <si>
    <t>Autres pâtes</t>
  </si>
  <si>
    <t>Deux biscuits 6 personnes</t>
  </si>
  <si>
    <t>Hygiène, organisation</t>
  </si>
  <si>
    <t>Texture, consistance, aspect, etc…</t>
  </si>
  <si>
    <t>Cuisson (couleur)</t>
  </si>
  <si>
    <t>Crèmes, garnitures, appareils</t>
  </si>
  <si>
    <t>Evalués dans les produits finis</t>
  </si>
  <si>
    <t>/25</t>
  </si>
  <si>
    <t>Préparation garniture 1</t>
  </si>
  <si>
    <t>Préparation garniture 2</t>
  </si>
  <si>
    <t>Préparation garniture 3</t>
  </si>
  <si>
    <t>Produit 1 (équilibre, aspect)</t>
  </si>
  <si>
    <t>Produit 2 (équilibre, aspect)</t>
  </si>
  <si>
    <t>Produit 3 (équilibre, aspect)</t>
  </si>
  <si>
    <t>Candidats</t>
  </si>
  <si>
    <t xml:space="preserve">Travail </t>
  </si>
  <si>
    <t>6 sandwiches à partir du pain de campagne</t>
  </si>
  <si>
    <t>3 garnitures différentes, condidtionnement</t>
  </si>
  <si>
    <t>Techniques de fabrication</t>
  </si>
  <si>
    <t>Consistance, aspect, parfum</t>
  </si>
  <si>
    <t>Entretien oral : caractéristiques technologiques d'un produit</t>
  </si>
  <si>
    <t>Fiche technique des produits en pâtes levées</t>
  </si>
  <si>
    <t>SOUS-TOTAL</t>
  </si>
  <si>
    <t>/240</t>
  </si>
  <si>
    <t>* Pour les produits finis, le jury tient comtpe à part égale du respect de la commande, de l'aspect, de la régularité, du goût.</t>
  </si>
  <si>
    <t xml:space="preserve">Centre d'examen </t>
  </si>
  <si>
    <r>
      <t xml:space="preserve">Brioche : </t>
    </r>
    <r>
      <rPr>
        <sz val="9"/>
        <rFont val="Arial"/>
        <family val="2"/>
      </rPr>
      <t>2 grosses pièces et 
petites pièces (2 formes) dont 1 garnie</t>
    </r>
    <r>
      <rPr>
        <b/>
        <sz val="9"/>
        <rFont val="Arial"/>
        <family val="2"/>
      </rPr>
      <t xml:space="preserve">
Pâte levée feuilletée : </t>
    </r>
    <r>
      <rPr>
        <sz val="9"/>
        <rFont val="Arial"/>
        <family val="2"/>
      </rPr>
      <t>croissants et 2 autres formes garnies (une avant et une après cuisson)</t>
    </r>
  </si>
  <si>
    <r>
      <t xml:space="preserve">1 grosse pièce et petites pièces individuelles
</t>
    </r>
    <r>
      <rPr>
        <sz val="9"/>
        <rFont val="Arial"/>
        <family val="2"/>
      </rPr>
      <t>(glaçage ou fondant)</t>
    </r>
  </si>
  <si>
    <t>Produits finis</t>
  </si>
  <si>
    <t>Travail</t>
  </si>
  <si>
    <t>Crème, garnitures, appareils</t>
  </si>
  <si>
    <t>Autres garnitures</t>
  </si>
  <si>
    <t>Entretien oral</t>
  </si>
  <si>
    <t>Fiche de calcul des recettes</t>
  </si>
  <si>
    <t>Fiche technique d'un produit de pâtisserie sucré, salé</t>
  </si>
  <si>
    <t xml:space="preserve">Sous-total </t>
  </si>
  <si>
    <t xml:space="preserve">Note </t>
  </si>
  <si>
    <t>Note arrondie</t>
  </si>
  <si>
    <t xml:space="preserve">NOTE SUR 20 </t>
  </si>
  <si>
    <t>Membres du jury</t>
  </si>
  <si>
    <t>Signature</t>
  </si>
  <si>
    <t>Tourage ou pesage</t>
  </si>
  <si>
    <t>Fiche de calculs des recettes (Annexe 1 à rendre)</t>
  </si>
  <si>
    <t>Fiche technique des produits en pâtes levées (Annexe 2 à rendre)</t>
  </si>
  <si>
    <t>fiche technique d'un produit de pâtisserie sucré, salé (Annexe 3 à rendre)</t>
  </si>
  <si>
    <t>Attention : si vous constatez des différences entre la grille numérisée et la grille papier fournie avec le sujet, 
vous devez TOUJOURS utiliser la grille papier et informer l'inspectrice.</t>
  </si>
  <si>
    <t>4 formes différentes et
2 formes en petites pièces</t>
  </si>
  <si>
    <r>
      <t xml:space="preserve">2 grosse pièce et petites pièces individuelles
</t>
    </r>
    <r>
      <rPr>
        <sz val="9"/>
        <rFont val="Arial"/>
        <family val="2"/>
      </rPr>
      <t>(glaçage ou fondant)</t>
    </r>
  </si>
  <si>
    <t>2 grosse pièce, le reste de la pâte en pièces individuelles (fonçage obligatoire)</t>
  </si>
  <si>
    <t>4 garnitures différentes, condidtionnement</t>
  </si>
  <si>
    <t>NOTE ARRONDIE SUR 20 (au 1/2 point supérieur)</t>
  </si>
  <si>
    <t>N° 1</t>
  </si>
  <si>
    <t>N° 2</t>
  </si>
  <si>
    <t xml:space="preserve">N° 3 </t>
  </si>
  <si>
    <t>N° 4</t>
  </si>
  <si>
    <t>N° 5</t>
  </si>
  <si>
    <t>N° 6</t>
  </si>
  <si>
    <t xml:space="preserve">N° 7 </t>
  </si>
  <si>
    <t>N° 8</t>
  </si>
  <si>
    <t>N° 9</t>
  </si>
  <si>
    <t>N° 10</t>
  </si>
  <si>
    <t xml:space="preserve">N° 11 </t>
  </si>
  <si>
    <t>N° 12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</si>
  <si>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</si>
  <si>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</si>
  <si>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</si>
  <si>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</si>
  <si>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</si>
  <si>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</si>
  <si>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</si>
  <si>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</si>
  <si>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</si>
  <si>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</si>
  <si>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N°11</t>
  </si>
  <si>
    <t>N°12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</si>
</sst>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 mmmm\ yyyy;@"/>
    <numFmt numFmtId="165" formatCode="[$-40C]d\-mmm\-yy;@"/>
    <numFmt numFmtId="166" formatCode="0.0"/>
  </numFmts>
  <fonts count="28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name val="Arial Narrow"/>
      <family val="2"/>
    </font>
    <font>
      <b/>
      <sz val="12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i/>
      <sz val="11"/>
      <color indexed="10"/>
      <name val="Arial Narrow"/>
      <family val="2"/>
    </font>
    <font>
      <sz val="8"/>
      <name val="Arial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8"/>
      <name val="Arial"/>
      <family val="2"/>
    </font>
    <font>
      <sz val="12"/>
      <name val="Arial"/>
    </font>
    <font>
      <sz val="11"/>
      <name val="Arial"/>
    </font>
    <font>
      <b/>
      <sz val="8"/>
      <color indexed="48"/>
      <name val="Arial"/>
      <family val="2"/>
    </font>
    <font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right" vertical="center"/>
      <protection hidden="1"/>
    </xf>
    <xf numFmtId="0" fontId="16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0" fillId="0" borderId="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22" fillId="0" borderId="0" xfId="0" applyFont="1" applyProtection="1">
      <protection hidden="1"/>
    </xf>
    <xf numFmtId="0" fontId="21" fillId="0" borderId="4" xfId="0" applyFont="1" applyFill="1" applyBorder="1" applyAlignment="1" applyProtection="1">
      <alignment horizontal="center" vertical="center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49" fontId="22" fillId="0" borderId="3" xfId="0" applyNumberFormat="1" applyFont="1" applyBorder="1" applyAlignment="1" applyProtection="1">
      <alignment horizontal="right" vertical="center"/>
      <protection hidden="1"/>
    </xf>
    <xf numFmtId="0" fontId="22" fillId="0" borderId="4" xfId="0" applyFont="1" applyBorder="1" applyAlignment="1" applyProtection="1">
      <alignment vertical="center" wrapText="1"/>
      <protection hidden="1"/>
    </xf>
    <xf numFmtId="49" fontId="22" fillId="0" borderId="5" xfId="0" applyNumberFormat="1" applyFont="1" applyBorder="1" applyAlignment="1" applyProtection="1">
      <alignment horizontal="right" vertical="center"/>
      <protection hidden="1"/>
    </xf>
    <xf numFmtId="0" fontId="22" fillId="0" borderId="6" xfId="0" applyFont="1" applyBorder="1" applyAlignment="1" applyProtection="1">
      <alignment vertical="center" wrapText="1"/>
      <protection hidden="1"/>
    </xf>
    <xf numFmtId="49" fontId="22" fillId="0" borderId="1" xfId="0" applyNumberFormat="1" applyFont="1" applyBorder="1" applyAlignment="1" applyProtection="1">
      <alignment horizontal="righ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right" vertical="center"/>
      <protection hidden="1"/>
    </xf>
    <xf numFmtId="0" fontId="21" fillId="0" borderId="3" xfId="0" applyFont="1" applyBorder="1" applyAlignment="1" applyProtection="1">
      <alignment horizontal="right" vertical="center"/>
      <protection hidden="1"/>
    </xf>
    <xf numFmtId="0" fontId="21" fillId="0" borderId="7" xfId="0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2" xfId="0" applyFont="1" applyBorder="1" applyAlignment="1" applyProtection="1">
      <alignment vertical="center"/>
      <protection hidden="1"/>
    </xf>
    <xf numFmtId="0" fontId="21" fillId="0" borderId="4" xfId="0" applyFont="1" applyBorder="1" applyAlignment="1" applyProtection="1">
      <alignment horizontal="right" vertical="center"/>
      <protection hidden="1"/>
    </xf>
    <xf numFmtId="0" fontId="21" fillId="0" borderId="5" xfId="0" applyFont="1" applyBorder="1" applyAlignment="1" applyProtection="1">
      <alignment horizontal="right" vertical="center"/>
      <protection hidden="1"/>
    </xf>
    <xf numFmtId="0" fontId="22" fillId="0" borderId="4" xfId="0" applyFont="1" applyBorder="1" applyAlignment="1" applyProtection="1">
      <alignment horizontal="right" vertical="center"/>
      <protection hidden="1"/>
    </xf>
    <xf numFmtId="0" fontId="22" fillId="0" borderId="2" xfId="0" applyFont="1" applyBorder="1" applyAlignment="1" applyProtection="1">
      <alignment horizontal="right" vertical="center"/>
      <protection hidden="1"/>
    </xf>
    <xf numFmtId="0" fontId="22" fillId="0" borderId="5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0" fontId="15" fillId="0" borderId="5" xfId="0" applyFont="1" applyBorder="1" applyAlignment="1" applyProtection="1">
      <alignment horizontal="right" vertical="center"/>
      <protection hidden="1"/>
    </xf>
    <xf numFmtId="0" fontId="15" fillId="0" borderId="4" xfId="0" applyFont="1" applyBorder="1" applyAlignment="1" applyProtection="1">
      <alignment horizontal="right" vertical="center"/>
      <protection hidden="1"/>
    </xf>
    <xf numFmtId="49" fontId="19" fillId="0" borderId="3" xfId="0" applyNumberFormat="1" applyFont="1" applyBorder="1" applyAlignment="1" applyProtection="1">
      <alignment horizontal="right" vertical="center"/>
      <protection hidden="1"/>
    </xf>
    <xf numFmtId="0" fontId="23" fillId="0" borderId="4" xfId="0" applyFont="1" applyFill="1" applyBorder="1" applyAlignment="1" applyProtection="1">
      <alignment horizontal="center" vertical="center"/>
      <protection hidden="1"/>
    </xf>
    <xf numFmtId="0" fontId="22" fillId="3" borderId="4" xfId="0" applyNumberFormat="1" applyFont="1" applyFill="1" applyBorder="1" applyAlignment="1" applyProtection="1">
      <alignment horizontal="right" vertical="center"/>
      <protection locked="0" hidden="1"/>
    </xf>
    <xf numFmtId="0" fontId="22" fillId="3" borderId="6" xfId="0" applyNumberFormat="1" applyFont="1" applyFill="1" applyBorder="1" applyAlignment="1" applyProtection="1">
      <alignment horizontal="right" vertical="center"/>
      <protection locked="0" hidden="1"/>
    </xf>
    <xf numFmtId="0" fontId="16" fillId="0" borderId="8" xfId="0" applyFont="1" applyBorder="1" applyAlignment="1" applyProtection="1">
      <alignment horizontal="right" vertical="center"/>
      <protection hidden="1"/>
    </xf>
    <xf numFmtId="0" fontId="15" fillId="0" borderId="8" xfId="0" applyFont="1" applyBorder="1" applyAlignment="1" applyProtection="1">
      <alignment horizontal="right" vertical="center"/>
      <protection hidden="1"/>
    </xf>
    <xf numFmtId="49" fontId="15" fillId="0" borderId="3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14" fontId="7" fillId="0" borderId="0" xfId="0" applyNumberFormat="1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right"/>
      <protection hidden="1"/>
    </xf>
    <xf numFmtId="0" fontId="21" fillId="0" borderId="4" xfId="0" applyNumberFormat="1" applyFont="1" applyBorder="1" applyAlignment="1" applyProtection="1">
      <alignment horizontal="right" vertical="center"/>
      <protection hidden="1"/>
    </xf>
    <xf numFmtId="0" fontId="15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2" fillId="0" borderId="4" xfId="1" applyFont="1" applyFill="1" applyBorder="1" applyAlignment="1" applyProtection="1">
      <alignment horizontal="left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0" fontId="13" fillId="0" borderId="9" xfId="1" applyFont="1" applyFill="1" applyBorder="1" applyAlignment="1" applyProtection="1">
      <alignment horizontal="left" vertical="center"/>
      <protection hidden="1"/>
    </xf>
    <xf numFmtId="0" fontId="13" fillId="0" borderId="0" xfId="1" applyFont="1" applyFill="1" applyBorder="1" applyAlignment="1" applyProtection="1">
      <alignment horizontal="left" vertical="center"/>
      <protection hidden="1"/>
    </xf>
    <xf numFmtId="0" fontId="13" fillId="0" borderId="0" xfId="1" applyFont="1" applyFill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0" fontId="12" fillId="4" borderId="0" xfId="1" applyFont="1" applyFill="1" applyBorder="1" applyAlignment="1" applyProtection="1">
      <alignment horizontal="left" vertical="center"/>
      <protection hidden="1"/>
    </xf>
    <xf numFmtId="0" fontId="10" fillId="5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3" xfId="1" applyFont="1" applyFill="1" applyBorder="1" applyAlignment="1" applyProtection="1">
      <alignment horizontal="left" vertical="center"/>
      <protection hidden="1"/>
    </xf>
    <xf numFmtId="0" fontId="13" fillId="0" borderId="8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center"/>
      <protection hidden="1"/>
    </xf>
    <xf numFmtId="0" fontId="12" fillId="0" borderId="8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164" fontId="10" fillId="0" borderId="0" xfId="1" applyNumberFormat="1" applyFont="1" applyFill="1" applyBorder="1" applyAlignment="1" applyProtection="1">
      <alignment horizontal="center" vertical="center"/>
      <protection hidden="1"/>
    </xf>
    <xf numFmtId="164" fontId="11" fillId="0" borderId="4" xfId="1" applyNumberFormat="1" applyFont="1" applyFill="1" applyBorder="1" applyAlignment="1" applyProtection="1">
      <alignment horizontal="center" vertical="center"/>
      <protection hidden="1"/>
    </xf>
    <xf numFmtId="0" fontId="11" fillId="0" borderId="4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0" fontId="12" fillId="0" borderId="0" xfId="1" applyFont="1" applyFill="1" applyBorder="1" applyAlignment="1" applyProtection="1">
      <alignment horizontal="right" vertic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49" fontId="13" fillId="0" borderId="4" xfId="1" applyNumberFormat="1" applyFont="1" applyFill="1" applyBorder="1" applyAlignment="1" applyProtection="1">
      <alignment horizontal="center" vertical="center"/>
      <protection hidden="1"/>
    </xf>
    <xf numFmtId="0" fontId="10" fillId="0" borderId="4" xfId="1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1" fillId="6" borderId="4" xfId="1" applyNumberFormat="1" applyFont="1" applyFill="1" applyBorder="1" applyAlignment="1" applyProtection="1">
      <alignment horizontal="center" vertical="center"/>
      <protection locked="0" hidden="1"/>
    </xf>
    <xf numFmtId="0" fontId="17" fillId="6" borderId="4" xfId="1" applyNumberFormat="1" applyFont="1" applyFill="1" applyBorder="1" applyAlignment="1" applyProtection="1">
      <alignment horizontal="center" vertical="center"/>
      <protection locked="0" hidden="1"/>
    </xf>
    <xf numFmtId="0" fontId="11" fillId="3" borderId="4" xfId="0" applyFont="1" applyFill="1" applyBorder="1" applyAlignment="1" applyProtection="1">
      <alignment horizontal="center"/>
      <protection locked="0" hidden="1"/>
    </xf>
    <xf numFmtId="0" fontId="17" fillId="3" borderId="4" xfId="0" applyFont="1" applyFill="1" applyBorder="1" applyAlignment="1" applyProtection="1">
      <alignment horizontal="center"/>
      <protection locked="0" hidden="1"/>
    </xf>
    <xf numFmtId="0" fontId="24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0" fontId="12" fillId="0" borderId="7" xfId="1" applyFont="1" applyFill="1" applyBorder="1" applyAlignment="1" applyProtection="1">
      <alignment horizontal="left" vertical="center"/>
      <protection hidden="1"/>
    </xf>
    <xf numFmtId="0" fontId="11" fillId="6" borderId="7" xfId="1" applyNumberFormat="1" applyFont="1" applyFill="1" applyBorder="1" applyAlignment="1" applyProtection="1">
      <alignment horizontal="center" vertical="center"/>
      <protection locked="0" hidden="1"/>
    </xf>
    <xf numFmtId="0" fontId="11" fillId="6" borderId="7" xfId="1" applyFont="1" applyFill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0" fontId="15" fillId="0" borderId="5" xfId="0" applyFont="1" applyBorder="1" applyAlignment="1" applyProtection="1">
      <alignment horizontal="right" vertical="center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right" vertical="center"/>
      <protection hidden="1"/>
    </xf>
    <xf numFmtId="0" fontId="14" fillId="0" borderId="2" xfId="0" applyFont="1" applyBorder="1" applyAlignment="1" applyProtection="1">
      <alignment horizontal="right" vertical="center"/>
      <protection hidden="1"/>
    </xf>
    <xf numFmtId="165" fontId="6" fillId="0" borderId="0" xfId="0" applyNumberFormat="1" applyFont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3" fillId="0" borderId="15" xfId="0" applyFont="1" applyFill="1" applyBorder="1" applyAlignment="1" applyProtection="1">
      <alignment horizontal="center" vertical="center"/>
      <protection hidden="1"/>
    </xf>
    <xf numFmtId="0" fontId="22" fillId="0" borderId="15" xfId="0" applyNumberFormat="1" applyFont="1" applyFill="1" applyBorder="1" applyAlignment="1" applyProtection="1">
      <alignment horizontal="right" vertical="center"/>
      <protection locked="0" hidden="1"/>
    </xf>
    <xf numFmtId="0" fontId="22" fillId="0" borderId="9" xfId="0" applyFont="1" applyFill="1" applyBorder="1" applyAlignment="1" applyProtection="1">
      <alignment horizontal="center" vertical="center"/>
      <protection hidden="1"/>
    </xf>
    <xf numFmtId="0" fontId="21" fillId="0" borderId="15" xfId="0" applyNumberFormat="1" applyFont="1" applyFill="1" applyBorder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22" fillId="0" borderId="0" xfId="0" applyNumberFormat="1" applyFont="1" applyFill="1" applyBorder="1" applyAlignment="1" applyProtection="1">
      <alignment horizontal="right" vertical="center"/>
      <protection locked="0" hidden="1"/>
    </xf>
    <xf numFmtId="49" fontId="15" fillId="0" borderId="0" xfId="0" applyNumberFormat="1" applyFont="1" applyFill="1" applyBorder="1" applyAlignment="1" applyProtection="1">
      <alignment horizontal="right" vertical="center"/>
      <protection hidden="1"/>
    </xf>
    <xf numFmtId="0" fontId="22" fillId="0" borderId="15" xfId="0" applyNumberFormat="1" applyFont="1" applyFill="1" applyBorder="1" applyAlignment="1" applyProtection="1">
      <alignment horizontal="right" vertical="center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7" fillId="0" borderId="0" xfId="0" applyFont="1" applyFill="1" applyAlignment="1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15" fillId="0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49" fontId="0" fillId="0" borderId="22" xfId="0" applyNumberFormat="1" applyFill="1" applyBorder="1" applyAlignment="1" applyProtection="1">
      <alignment horizontal="right"/>
      <protection hidden="1"/>
    </xf>
    <xf numFmtId="49" fontId="0" fillId="0" borderId="23" xfId="0" applyNumberFormat="1" applyFill="1" applyBorder="1" applyAlignment="1" applyProtection="1">
      <alignment horizontal="right"/>
      <protection hidden="1"/>
    </xf>
    <xf numFmtId="49" fontId="0" fillId="0" borderId="24" xfId="0" applyNumberFormat="1" applyFill="1" applyBorder="1" applyAlignment="1" applyProtection="1">
      <alignment horizontal="right"/>
      <protection hidden="1"/>
    </xf>
    <xf numFmtId="0" fontId="0" fillId="0" borderId="4" xfId="0" applyBorder="1" applyAlignment="1" applyProtection="1">
      <alignment wrapText="1"/>
      <protection hidden="1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 applyProtection="1">
      <alignment wrapText="1"/>
      <protection hidden="1"/>
    </xf>
    <xf numFmtId="166" fontId="14" fillId="0" borderId="16" xfId="0" applyNumberFormat="1" applyFont="1" applyBorder="1" applyAlignment="1" applyProtection="1">
      <alignment horizontal="right" vertical="center"/>
      <protection hidden="1"/>
    </xf>
    <xf numFmtId="166" fontId="14" fillId="0" borderId="17" xfId="0" applyNumberFormat="1" applyFont="1" applyBorder="1" applyAlignment="1" applyProtection="1">
      <alignment horizontal="right" vertical="center"/>
      <protection hidden="1"/>
    </xf>
    <xf numFmtId="166" fontId="14" fillId="0" borderId="18" xfId="0" applyNumberFormat="1" applyFont="1" applyBorder="1" applyAlignment="1" applyProtection="1">
      <alignment horizontal="right" vertical="center"/>
      <protection hidden="1"/>
    </xf>
    <xf numFmtId="166" fontId="20" fillId="0" borderId="16" xfId="0" applyNumberFormat="1" applyFont="1" applyBorder="1" applyAlignment="1" applyProtection="1">
      <alignment horizontal="right" vertical="center"/>
      <protection hidden="1"/>
    </xf>
    <xf numFmtId="166" fontId="20" fillId="0" borderId="17" xfId="0" applyNumberFormat="1" applyFont="1" applyBorder="1" applyAlignment="1" applyProtection="1">
      <alignment horizontal="right" vertical="center"/>
      <protection hidden="1"/>
    </xf>
    <xf numFmtId="166" fontId="20" fillId="0" borderId="18" xfId="0" applyNumberFormat="1" applyFont="1" applyBorder="1" applyAlignment="1" applyProtection="1">
      <alignment horizontal="right" vertical="center"/>
      <protection hidden="1"/>
    </xf>
    <xf numFmtId="166" fontId="20" fillId="0" borderId="4" xfId="0" applyNumberFormat="1" applyFont="1" applyBorder="1" applyAlignment="1" applyProtection="1">
      <alignment horizontal="right"/>
      <protection hidden="1"/>
    </xf>
    <xf numFmtId="0" fontId="26" fillId="0" borderId="19" xfId="0" applyFont="1" applyFill="1" applyBorder="1" applyAlignment="1" applyProtection="1">
      <alignment horizontal="center" vertical="center"/>
      <protection hidden="1"/>
    </xf>
    <xf numFmtId="0" fontId="26" fillId="0" borderId="20" xfId="0" applyFont="1" applyFill="1" applyBorder="1" applyAlignment="1" applyProtection="1">
      <alignment horizontal="center" vertical="center"/>
      <protection hidden="1"/>
    </xf>
    <xf numFmtId="0" fontId="26" fillId="0" borderId="21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166" fontId="21" fillId="0" borderId="4" xfId="0" applyNumberFormat="1" applyFont="1" applyBorder="1" applyAlignment="1" applyProtection="1">
      <alignment horizontal="right" vertical="center"/>
      <protection hidden="1"/>
    </xf>
    <xf numFmtId="166" fontId="21" fillId="0" borderId="7" xfId="0" applyNumberFormat="1" applyFont="1" applyBorder="1" applyAlignment="1" applyProtection="1">
      <alignment horizontal="right" vertical="center"/>
      <protection hidden="1"/>
    </xf>
    <xf numFmtId="166" fontId="15" fillId="0" borderId="4" xfId="0" applyNumberFormat="1" applyFont="1" applyBorder="1" applyAlignment="1" applyProtection="1">
      <alignment horizontal="right" vertical="center"/>
      <protection hidden="1"/>
    </xf>
    <xf numFmtId="166" fontId="22" fillId="0" borderId="4" xfId="0" applyNumberFormat="1" applyFont="1" applyBorder="1" applyAlignment="1" applyProtection="1">
      <alignment horizontal="right" vertical="center"/>
      <protection hidden="1"/>
    </xf>
    <xf numFmtId="166" fontId="22" fillId="0" borderId="7" xfId="0" applyNumberFormat="1" applyFont="1" applyBorder="1" applyAlignment="1" applyProtection="1">
      <alignment horizontal="right" vertical="center"/>
      <protection hidden="1"/>
    </xf>
    <xf numFmtId="0" fontId="27" fillId="0" borderId="4" xfId="0" applyFont="1" applyBorder="1" applyAlignment="1" applyProtection="1">
      <alignment horizontal="right"/>
      <protection hidden="1"/>
    </xf>
    <xf numFmtId="166" fontId="27" fillId="0" borderId="4" xfId="0" applyNumberFormat="1" applyFont="1" applyBorder="1" applyAlignment="1" applyProtection="1">
      <alignment horizontal="right"/>
      <protection hidden="1"/>
    </xf>
    <xf numFmtId="0" fontId="27" fillId="0" borderId="0" xfId="0" applyNumberFormat="1" applyFont="1" applyFill="1" applyBorder="1" applyAlignment="1" applyProtection="1">
      <alignment horizontal="right"/>
      <protection hidden="1"/>
    </xf>
    <xf numFmtId="166" fontId="5" fillId="0" borderId="16" xfId="0" applyNumberFormat="1" applyFont="1" applyBorder="1" applyAlignment="1" applyProtection="1">
      <alignment horizontal="right"/>
      <protection hidden="1"/>
    </xf>
    <xf numFmtId="166" fontId="5" fillId="0" borderId="17" xfId="0" applyNumberFormat="1" applyFont="1" applyBorder="1" applyAlignment="1" applyProtection="1">
      <alignment horizontal="right"/>
      <protection hidden="1"/>
    </xf>
    <xf numFmtId="166" fontId="5" fillId="0" borderId="18" xfId="0" applyNumberFormat="1" applyFont="1" applyBorder="1" applyAlignment="1" applyProtection="1">
      <alignment horizontal="right"/>
      <protection hidden="1"/>
    </xf>
    <xf numFmtId="166" fontId="0" fillId="0" borderId="16" xfId="0" applyNumberFormat="1" applyBorder="1" applyAlignment="1" applyProtection="1">
      <alignment horizontal="right"/>
      <protection hidden="1"/>
    </xf>
    <xf numFmtId="166" fontId="0" fillId="0" borderId="17" xfId="0" applyNumberFormat="1" applyBorder="1" applyAlignment="1" applyProtection="1">
      <alignment horizontal="right"/>
      <protection hidden="1"/>
    </xf>
    <xf numFmtId="166" fontId="0" fillId="0" borderId="18" xfId="0" applyNumberFormat="1" applyBorder="1" applyAlignment="1" applyProtection="1">
      <alignment horizontal="right"/>
      <protection hidden="1"/>
    </xf>
    <xf numFmtId="166" fontId="0" fillId="0" borderId="22" xfId="0" applyNumberFormat="1" applyFill="1" applyBorder="1" applyAlignment="1" applyProtection="1">
      <alignment horizontal="right"/>
      <protection hidden="1"/>
    </xf>
    <xf numFmtId="166" fontId="0" fillId="0" borderId="23" xfId="0" applyNumberFormat="1" applyFill="1" applyBorder="1" applyAlignment="1" applyProtection="1">
      <alignment horizontal="right"/>
      <protection hidden="1"/>
    </xf>
    <xf numFmtId="166" fontId="0" fillId="0" borderId="24" xfId="0" applyNumberFormat="1" applyFill="1" applyBorder="1" applyAlignment="1" applyProtection="1">
      <alignment horizontal="right"/>
      <protection hidden="1"/>
    </xf>
    <xf numFmtId="166" fontId="14" fillId="0" borderId="28" xfId="0" applyNumberFormat="1" applyFont="1" applyBorder="1" applyAlignment="1" applyProtection="1">
      <alignment horizontal="right" vertical="center"/>
      <protection hidden="1"/>
    </xf>
    <xf numFmtId="164" fontId="11" fillId="6" borderId="4" xfId="1" applyNumberFormat="1" applyFont="1" applyFill="1" applyBorder="1" applyAlignment="1" applyProtection="1">
      <alignment horizontal="center" vertical="center"/>
      <protection locked="0" hidden="1"/>
    </xf>
    <xf numFmtId="0" fontId="12" fillId="0" borderId="4" xfId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5" fontId="9" fillId="0" borderId="0" xfId="1" applyNumberFormat="1" applyFont="1" applyFill="1" applyBorder="1" applyAlignment="1" applyProtection="1">
      <alignment horizontal="left" vertical="center"/>
      <protection hidden="1"/>
    </xf>
    <xf numFmtId="0" fontId="11" fillId="0" borderId="7" xfId="1" applyFont="1" applyFill="1" applyBorder="1" applyAlignment="1" applyProtection="1">
      <alignment horizontal="center" vertical="center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8" fillId="8" borderId="2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/>
      <protection hidden="1"/>
    </xf>
    <xf numFmtId="0" fontId="8" fillId="8" borderId="5" xfId="0" applyFont="1" applyFill="1" applyBorder="1" applyAlignment="1" applyProtection="1">
      <alignment horizontal="center" vertical="center"/>
      <protection hidden="1"/>
    </xf>
    <xf numFmtId="0" fontId="12" fillId="0" borderId="4" xfId="1" applyFont="1" applyFill="1" applyBorder="1" applyAlignment="1" applyProtection="1">
      <alignment horizontal="center"/>
      <protection hidden="1"/>
    </xf>
    <xf numFmtId="0" fontId="10" fillId="0" borderId="10" xfId="1" applyFont="1" applyFill="1" applyBorder="1" applyAlignment="1" applyProtection="1">
      <alignment horizontal="center" vertical="center" wrapText="1"/>
      <protection hidden="1"/>
    </xf>
    <xf numFmtId="0" fontId="10" fillId="0" borderId="11" xfId="1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locked="0" hidden="1"/>
    </xf>
    <xf numFmtId="0" fontId="11" fillId="3" borderId="4" xfId="0" applyFont="1" applyFill="1" applyBorder="1" applyAlignment="1" applyProtection="1">
      <alignment horizontal="center"/>
      <protection locked="0" hidden="1"/>
    </xf>
    <xf numFmtId="0" fontId="11" fillId="6" borderId="4" xfId="1" applyFont="1" applyFill="1" applyBorder="1" applyAlignment="1" applyProtection="1">
      <alignment horizontal="center" vertical="center"/>
      <protection locked="0" hidden="1"/>
    </xf>
    <xf numFmtId="0" fontId="21" fillId="2" borderId="11" xfId="0" applyFont="1" applyFill="1" applyBorder="1" applyAlignment="1" applyProtection="1">
      <alignment horizontal="center" vertical="center" wrapText="1"/>
      <protection hidden="1"/>
    </xf>
    <xf numFmtId="0" fontId="21" fillId="2" borderId="8" xfId="0" applyFont="1" applyFill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1" fillId="2" borderId="14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horizontal="center" vertical="center" wrapText="1"/>
      <protection hidden="1"/>
    </xf>
    <xf numFmtId="0" fontId="21" fillId="2" borderId="10" xfId="0" applyFont="1" applyFill="1" applyBorder="1" applyAlignment="1" applyProtection="1">
      <alignment horizontal="center" vertical="center" wrapText="1"/>
      <protection hidden="1"/>
    </xf>
    <xf numFmtId="0" fontId="21" fillId="2" borderId="12" xfId="0" applyFont="1" applyFill="1" applyBorder="1" applyAlignment="1" applyProtection="1">
      <alignment horizontal="center" vertical="center" wrapText="1"/>
      <protection hidden="1"/>
    </xf>
    <xf numFmtId="0" fontId="21" fillId="2" borderId="13" xfId="0" applyFont="1" applyFill="1" applyBorder="1" applyAlignment="1" applyProtection="1">
      <alignment horizontal="center" vertical="center" wrapText="1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 applyProtection="1">
      <alignment horizontal="center"/>
      <protection hidden="1"/>
    </xf>
    <xf numFmtId="0" fontId="27" fillId="0" borderId="3" xfId="0" applyFont="1" applyBorder="1" applyAlignment="1" applyProtection="1">
      <alignment horizontal="center"/>
      <protection hidden="1"/>
    </xf>
    <xf numFmtId="0" fontId="27" fillId="0" borderId="5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0" fontId="22" fillId="0" borderId="3" xfId="0" applyFont="1" applyBorder="1" applyAlignment="1" applyProtection="1">
      <alignment vertical="center" wrapText="1"/>
      <protection hidden="1"/>
    </xf>
    <xf numFmtId="0" fontId="22" fillId="0" borderId="5" xfId="0" applyFont="1" applyBorder="1" applyAlignment="1" applyProtection="1">
      <alignment vertical="center" wrapText="1"/>
      <protection hidden="1"/>
    </xf>
    <xf numFmtId="0" fontId="27" fillId="0" borderId="4" xfId="0" applyFont="1" applyBorder="1" applyAlignment="1" applyProtection="1">
      <alignment horizontal="center"/>
      <protection hidden="1"/>
    </xf>
    <xf numFmtId="0" fontId="21" fillId="0" borderId="1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0" xfId="0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Fill="1" applyBorder="1" applyAlignment="1" applyProtection="1">
      <alignment horizontal="center" vertical="center" wrapText="1"/>
      <protection hidden="1"/>
    </xf>
    <xf numFmtId="0" fontId="21" fillId="0" borderId="2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Fill="1" applyBorder="1" applyAlignment="1" applyProtection="1">
      <alignment horizontal="center" vertical="center" wrapText="1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21" fillId="0" borderId="2" xfId="0" applyFont="1" applyFill="1" applyBorder="1" applyAlignment="1" applyProtection="1">
      <alignment horizontal="center" vertical="center"/>
      <protection hidden="1"/>
    </xf>
    <xf numFmtId="0" fontId="21" fillId="0" borderId="5" xfId="0" applyFont="1" applyFill="1" applyBorder="1" applyAlignment="1" applyProtection="1">
      <alignment horizontal="center" vertical="center"/>
      <protection hidden="1"/>
    </xf>
    <xf numFmtId="0" fontId="21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166" fontId="0" fillId="0" borderId="21" xfId="0" applyNumberFormat="1" applyBorder="1" applyAlignment="1" applyProtection="1">
      <alignment horizontal="right" vertical="center"/>
      <protection hidden="1"/>
    </xf>
    <xf numFmtId="166" fontId="0" fillId="0" borderId="27" xfId="0" applyNumberFormat="1" applyBorder="1" applyAlignment="1" applyProtection="1">
      <alignment horizontal="right" vertical="center"/>
      <protection hidden="1"/>
    </xf>
    <xf numFmtId="166" fontId="0" fillId="0" borderId="20" xfId="0" applyNumberFormat="1" applyBorder="1" applyAlignment="1" applyProtection="1">
      <alignment horizontal="right" vertical="center"/>
      <protection hidden="1"/>
    </xf>
    <xf numFmtId="166" fontId="0" fillId="0" borderId="26" xfId="0" applyNumberFormat="1" applyBorder="1" applyAlignment="1" applyProtection="1">
      <alignment horizontal="right" vertical="center"/>
      <protection hidden="1"/>
    </xf>
    <xf numFmtId="166" fontId="0" fillId="0" borderId="19" xfId="0" applyNumberFormat="1" applyBorder="1" applyAlignment="1" applyProtection="1">
      <alignment horizontal="right" vertical="center"/>
      <protection hidden="1"/>
    </xf>
    <xf numFmtId="166" fontId="0" fillId="0" borderId="25" xfId="0" applyNumberFormat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right" vertical="center"/>
      <protection hidden="1"/>
    </xf>
    <xf numFmtId="0" fontId="14" fillId="0" borderId="3" xfId="0" applyFont="1" applyBorder="1" applyAlignment="1" applyProtection="1">
      <alignment horizontal="right" vertical="center"/>
      <protection hidden="1"/>
    </xf>
    <xf numFmtId="0" fontId="14" fillId="0" borderId="5" xfId="0" applyFont="1" applyBorder="1" applyAlignment="1" applyProtection="1">
      <alignment horizontal="right" vertic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right" vertical="center"/>
      <protection hidden="1"/>
    </xf>
    <xf numFmtId="0" fontId="3" fillId="2" borderId="10" xfId="0" applyFont="1" applyFill="1" applyBorder="1" applyAlignment="1" applyProtection="1">
      <alignment horizontal="right" vertical="center"/>
      <protection hidden="1"/>
    </xf>
    <xf numFmtId="0" fontId="25" fillId="0" borderId="11" xfId="0" applyFont="1" applyBorder="1" applyAlignment="1" applyProtection="1">
      <alignment vertical="center" wrapText="1"/>
      <protection hidden="1"/>
    </xf>
    <xf numFmtId="0" fontId="25" fillId="0" borderId="8" xfId="0" applyFont="1" applyBorder="1" applyAlignment="1" applyProtection="1">
      <alignment vertical="center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25" fillId="0" borderId="10" xfId="0" applyFont="1" applyBorder="1" applyAlignment="1" applyProtection="1">
      <alignment vertical="center" wrapText="1"/>
      <protection hidden="1"/>
    </xf>
    <xf numFmtId="0" fontId="25" fillId="0" borderId="12" xfId="0" applyFont="1" applyBorder="1" applyAlignment="1" applyProtection="1">
      <alignment vertical="center" wrapText="1"/>
      <protection hidden="1"/>
    </xf>
    <xf numFmtId="0" fontId="25" fillId="0" borderId="13" xfId="0" applyFont="1" applyBorder="1" applyAlignment="1" applyProtection="1">
      <alignment vertical="center" wrapText="1"/>
      <protection hidden="1"/>
    </xf>
    <xf numFmtId="0" fontId="20" fillId="0" borderId="2" xfId="0" applyFont="1" applyBorder="1" applyAlignment="1" applyProtection="1">
      <alignment horizontal="right" vertical="center"/>
      <protection hidden="1"/>
    </xf>
    <xf numFmtId="0" fontId="20" fillId="0" borderId="3" xfId="0" applyFont="1" applyBorder="1" applyAlignment="1" applyProtection="1">
      <alignment horizontal="right" vertical="center"/>
      <protection hidden="1"/>
    </xf>
    <xf numFmtId="0" fontId="20" fillId="0" borderId="5" xfId="0" applyFont="1" applyBorder="1" applyAlignment="1" applyProtection="1">
      <alignment horizontal="right" vertical="center"/>
      <protection hidden="1"/>
    </xf>
    <xf numFmtId="0" fontId="25" fillId="0" borderId="11" xfId="0" applyFont="1" applyBorder="1" applyAlignment="1" applyProtection="1">
      <alignment horizontal="left" vertical="center" wrapText="1"/>
      <protection hidden="1"/>
    </xf>
    <xf numFmtId="0" fontId="25" fillId="0" borderId="8" xfId="0" applyFont="1" applyBorder="1" applyAlignment="1" applyProtection="1">
      <alignment horizontal="left" vertical="center" wrapText="1"/>
      <protection hidden="1"/>
    </xf>
    <xf numFmtId="0" fontId="25" fillId="0" borderId="1" xfId="0" applyFont="1" applyBorder="1" applyAlignment="1" applyProtection="1">
      <alignment horizontal="left" vertical="center" wrapText="1"/>
      <protection hidden="1"/>
    </xf>
    <xf numFmtId="0" fontId="25" fillId="0" borderId="10" xfId="0" applyFont="1" applyBorder="1" applyAlignment="1" applyProtection="1">
      <alignment horizontal="left" vertical="center" wrapText="1"/>
      <protection hidden="1"/>
    </xf>
    <xf numFmtId="0" fontId="25" fillId="0" borderId="12" xfId="0" applyFont="1" applyBorder="1" applyAlignment="1" applyProtection="1">
      <alignment horizontal="left" vertical="center" wrapText="1"/>
      <protection hidden="1"/>
    </xf>
    <xf numFmtId="0" fontId="25" fillId="0" borderId="13" xfId="0" applyFont="1" applyBorder="1" applyAlignment="1" applyProtection="1">
      <alignment horizontal="left" vertical="center" wrapText="1"/>
      <protection hidden="1"/>
    </xf>
    <xf numFmtId="165" fontId="6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7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2"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142875</xdr:rowOff>
    </xdr:from>
    <xdr:to>
      <xdr:col>21</xdr:col>
      <xdr:colOff>542925</xdr:colOff>
      <xdr:row>25</xdr:row>
      <xdr:rowOff>238125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067800" y="381000"/>
          <a:ext cx="8143875" cy="514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 pour l'utilisation du classeur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dans les zones verts, les informations concenant l'épreuve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"observations"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notation"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dans les zones vertes de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notation"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la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finale"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Compléter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(déroulement, sujets...)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Ex : MC Pâtisserie boulangère - IFP 43 - 12-05-2011)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ce.dec@ac-clermont.fr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(Marine Grenet)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Tél : 06 10 94 83 31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304800</xdr:colOff>
      <xdr:row>0</xdr:row>
      <xdr:rowOff>152400</xdr:rowOff>
    </xdr:from>
    <xdr:to>
      <xdr:col>12</xdr:col>
      <xdr:colOff>552450</xdr:colOff>
      <xdr:row>1</xdr:row>
      <xdr:rowOff>349363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152400"/>
          <a:ext cx="1009650" cy="435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219075</xdr:colOff>
      <xdr:row>2</xdr:row>
      <xdr:rowOff>158863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190500"/>
          <a:ext cx="1009650" cy="435088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1</xdr:row>
      <xdr:rowOff>0</xdr:rowOff>
    </xdr:from>
    <xdr:ext cx="1009650" cy="435088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190500"/>
          <a:ext cx="1009650" cy="435088"/>
        </a:xfrm>
        <a:prstGeom prst="rect">
          <a:avLst/>
        </a:prstGeom>
      </xdr:spPr>
    </xdr:pic>
    <xdr:clientData/>
  </xdr:oneCellAnchor>
  <xdr:oneCellAnchor>
    <xdr:from>
      <xdr:col>35</xdr:col>
      <xdr:colOff>0</xdr:colOff>
      <xdr:row>1</xdr:row>
      <xdr:rowOff>0</xdr:rowOff>
    </xdr:from>
    <xdr:ext cx="1009650" cy="43508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2075" y="190500"/>
          <a:ext cx="1009650" cy="4350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57150</xdr:rowOff>
    </xdr:from>
    <xdr:to>
      <xdr:col>9</xdr:col>
      <xdr:colOff>47625</xdr:colOff>
      <xdr:row>2</xdr:row>
      <xdr:rowOff>25513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7150"/>
          <a:ext cx="1009650" cy="43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L29"/>
  <sheetViews>
    <sheetView showGridLines="0" workbookViewId="0">
      <selection activeCell="J3" sqref="J3"/>
    </sheetView>
  </sheetViews>
  <sheetFormatPr baseColWidth="10" defaultRowHeight="12.75" x14ac:dyDescent="0.2"/>
  <cols>
    <col min="1" max="1" width="11" style="1" customWidth="1"/>
    <col min="2" max="2" width="14.7109375" style="1" customWidth="1"/>
    <col min="3" max="3" width="21.140625" style="1" customWidth="1"/>
    <col min="4" max="4" width="5.28515625" style="1" customWidth="1"/>
    <col min="5" max="5" width="5.7109375" style="1" customWidth="1"/>
    <col min="6" max="6" width="11" style="1" customWidth="1"/>
    <col min="7" max="7" width="14.7109375" style="1" customWidth="1"/>
    <col min="8" max="8" width="4.7109375" style="1" customWidth="1"/>
    <col min="9" max="9" width="12.140625" style="1" customWidth="1"/>
    <col min="10" max="10" width="31.42578125" style="1" customWidth="1"/>
    <col min="11" max="11" width="3.85546875" style="1" customWidth="1"/>
    <col min="12" max="12" width="11.42578125" style="55"/>
    <col min="13" max="16384" width="11.42578125" style="1"/>
  </cols>
  <sheetData>
    <row r="1" spans="1:12" ht="18.75" x14ac:dyDescent="0.25">
      <c r="A1" s="168" t="s">
        <v>17</v>
      </c>
      <c r="B1" s="168"/>
      <c r="C1" s="168"/>
      <c r="D1" s="53"/>
      <c r="E1" s="54"/>
      <c r="F1" s="169">
        <v>45455</v>
      </c>
      <c r="G1" s="169"/>
      <c r="H1" s="54"/>
      <c r="I1" s="54"/>
      <c r="J1" s="54"/>
      <c r="K1" s="54"/>
    </row>
    <row r="2" spans="1:12" ht="36" customHeight="1" x14ac:dyDescent="0.25">
      <c r="A2" s="174" t="s">
        <v>129</v>
      </c>
      <c r="B2" s="175"/>
      <c r="C2" s="175"/>
      <c r="D2" s="175"/>
      <c r="E2" s="175"/>
      <c r="F2" s="175"/>
      <c r="G2" s="175"/>
      <c r="H2" s="175"/>
      <c r="I2" s="175"/>
      <c r="J2" s="176"/>
      <c r="K2" s="54"/>
    </row>
    <row r="3" spans="1:12" s="62" customFormat="1" ht="32.25" customHeight="1" x14ac:dyDescent="0.3">
      <c r="A3" s="94" t="s">
        <v>37</v>
      </c>
      <c r="B3" s="170" t="s">
        <v>18</v>
      </c>
      <c r="C3" s="170"/>
      <c r="D3" s="57"/>
      <c r="E3" s="58"/>
      <c r="F3" s="94" t="s">
        <v>19</v>
      </c>
      <c r="G3" s="95"/>
      <c r="H3" s="59"/>
      <c r="I3" s="94" t="s">
        <v>20</v>
      </c>
      <c r="J3" s="96"/>
      <c r="K3" s="60"/>
      <c r="L3" s="61"/>
    </row>
    <row r="4" spans="1:12" s="62" customFormat="1" ht="16.5" x14ac:dyDescent="0.3">
      <c r="A4" s="63"/>
      <c r="B4" s="64"/>
      <c r="C4" s="65"/>
      <c r="D4" s="65"/>
      <c r="E4" s="59"/>
      <c r="F4" s="66"/>
      <c r="G4" s="67"/>
      <c r="H4" s="59"/>
      <c r="I4" s="60"/>
      <c r="J4" s="60"/>
      <c r="K4" s="60"/>
      <c r="L4" s="61"/>
    </row>
    <row r="5" spans="1:12" s="62" customFormat="1" ht="21" customHeight="1" x14ac:dyDescent="0.3">
      <c r="A5" s="56" t="s">
        <v>21</v>
      </c>
      <c r="B5" s="171" t="s">
        <v>43</v>
      </c>
      <c r="C5" s="171"/>
      <c r="D5" s="68"/>
      <c r="E5" s="59"/>
      <c r="F5" s="167" t="s">
        <v>22</v>
      </c>
      <c r="G5" s="172" t="s">
        <v>39</v>
      </c>
      <c r="H5" s="173"/>
      <c r="I5" s="173"/>
      <c r="J5" s="178"/>
      <c r="K5" s="60"/>
      <c r="L5" s="61"/>
    </row>
    <row r="6" spans="1:12" s="62" customFormat="1" ht="16.5" x14ac:dyDescent="0.3">
      <c r="A6" s="60"/>
      <c r="B6" s="60"/>
      <c r="C6" s="68"/>
      <c r="D6" s="68"/>
      <c r="E6" s="59"/>
      <c r="F6" s="167"/>
      <c r="G6" s="171" t="s">
        <v>40</v>
      </c>
      <c r="H6" s="171"/>
      <c r="I6" s="171"/>
      <c r="J6" s="179"/>
      <c r="K6" s="60"/>
      <c r="L6" s="61"/>
    </row>
    <row r="7" spans="1:12" s="62" customFormat="1" ht="16.5" x14ac:dyDescent="0.3">
      <c r="A7" s="60"/>
      <c r="B7" s="60"/>
      <c r="C7" s="68"/>
      <c r="D7" s="68"/>
      <c r="E7" s="59"/>
      <c r="F7" s="70"/>
      <c r="G7" s="68"/>
      <c r="H7" s="59"/>
      <c r="I7" s="71"/>
      <c r="J7" s="68"/>
      <c r="K7" s="60"/>
      <c r="L7" s="61"/>
    </row>
    <row r="8" spans="1:12" s="62" customFormat="1" ht="16.5" x14ac:dyDescent="0.3">
      <c r="A8" s="56" t="s">
        <v>23</v>
      </c>
      <c r="B8" s="166"/>
      <c r="C8" s="166"/>
      <c r="D8" s="72"/>
      <c r="E8" s="59"/>
      <c r="F8" s="56" t="s">
        <v>24</v>
      </c>
      <c r="G8" s="73" t="s">
        <v>44</v>
      </c>
      <c r="H8" s="59"/>
      <c r="I8" s="56" t="s">
        <v>25</v>
      </c>
      <c r="J8" s="74">
        <v>12</v>
      </c>
      <c r="K8" s="60"/>
      <c r="L8" s="61"/>
    </row>
    <row r="9" spans="1:12" s="62" customFormat="1" ht="16.5" x14ac:dyDescent="0.3">
      <c r="A9" s="60"/>
      <c r="B9" s="60"/>
      <c r="C9" s="60"/>
      <c r="D9" s="60"/>
      <c r="E9" s="75"/>
      <c r="F9" s="60"/>
      <c r="G9" s="76"/>
      <c r="H9" s="75"/>
      <c r="I9" s="77"/>
      <c r="J9" s="76"/>
      <c r="K9" s="60"/>
      <c r="L9" s="61"/>
    </row>
    <row r="10" spans="1:12" s="62" customFormat="1" ht="16.5" x14ac:dyDescent="0.3">
      <c r="A10" s="60"/>
      <c r="B10" s="60"/>
      <c r="C10" s="60"/>
      <c r="D10" s="60"/>
      <c r="E10" s="75"/>
      <c r="F10" s="60"/>
      <c r="G10" s="76"/>
      <c r="H10" s="75"/>
      <c r="I10" s="77"/>
      <c r="J10" s="76"/>
      <c r="K10" s="60"/>
      <c r="L10" s="61"/>
    </row>
    <row r="11" spans="1:12" s="62" customFormat="1" ht="15.75" customHeight="1" x14ac:dyDescent="0.3">
      <c r="E11" s="177" t="s">
        <v>27</v>
      </c>
      <c r="F11" s="177"/>
      <c r="G11" s="177"/>
      <c r="H11" s="177"/>
      <c r="I11" s="177"/>
      <c r="J11" s="177"/>
      <c r="K11" s="60"/>
      <c r="L11" s="61"/>
    </row>
    <row r="12" spans="1:12" s="62" customFormat="1" ht="16.5" x14ac:dyDescent="0.3">
      <c r="A12" s="167" t="s">
        <v>26</v>
      </c>
      <c r="B12" s="167"/>
      <c r="C12" s="69" t="s">
        <v>0</v>
      </c>
      <c r="D12" s="75"/>
      <c r="E12" s="180" t="s">
        <v>36</v>
      </c>
      <c r="F12" s="180"/>
      <c r="G12" s="180"/>
      <c r="H12" s="180"/>
      <c r="I12" s="180" t="s">
        <v>35</v>
      </c>
      <c r="J12" s="180"/>
    </row>
    <row r="13" spans="1:12" s="62" customFormat="1" ht="16.5" x14ac:dyDescent="0.3">
      <c r="A13" s="79" t="s">
        <v>11</v>
      </c>
      <c r="B13" s="82"/>
      <c r="C13" s="83"/>
      <c r="D13" s="75"/>
      <c r="E13" s="80" t="s">
        <v>29</v>
      </c>
      <c r="F13" s="183"/>
      <c r="G13" s="183"/>
      <c r="H13" s="183"/>
      <c r="I13" s="182"/>
      <c r="J13" s="182"/>
    </row>
    <row r="14" spans="1:12" s="62" customFormat="1" ht="16.5" x14ac:dyDescent="0.3">
      <c r="A14" s="79" t="s">
        <v>12</v>
      </c>
      <c r="B14" s="82"/>
      <c r="C14" s="83"/>
      <c r="D14" s="75"/>
      <c r="E14" s="80" t="s">
        <v>30</v>
      </c>
      <c r="F14" s="183"/>
      <c r="G14" s="183"/>
      <c r="H14" s="183"/>
      <c r="I14" s="182"/>
      <c r="J14" s="182"/>
    </row>
    <row r="15" spans="1:12" s="62" customFormat="1" ht="16.5" x14ac:dyDescent="0.3">
      <c r="A15" s="79" t="s">
        <v>13</v>
      </c>
      <c r="B15" s="82"/>
      <c r="C15" s="83"/>
      <c r="D15" s="75"/>
      <c r="E15" s="80" t="s">
        <v>31</v>
      </c>
      <c r="F15" s="183"/>
      <c r="G15" s="183"/>
      <c r="H15" s="183"/>
      <c r="I15" s="182"/>
      <c r="J15" s="182"/>
    </row>
    <row r="16" spans="1:12" s="62" customFormat="1" ht="16.5" x14ac:dyDescent="0.3">
      <c r="A16" s="79" t="s">
        <v>14</v>
      </c>
      <c r="B16" s="82"/>
      <c r="C16" s="83"/>
      <c r="D16" s="75"/>
      <c r="E16" s="80" t="s">
        <v>32</v>
      </c>
      <c r="F16" s="183"/>
      <c r="G16" s="183"/>
      <c r="H16" s="183"/>
      <c r="I16" s="182"/>
      <c r="J16" s="182"/>
    </row>
    <row r="17" spans="1:12" s="62" customFormat="1" ht="16.5" x14ac:dyDescent="0.3">
      <c r="A17" s="79" t="s">
        <v>15</v>
      </c>
      <c r="B17" s="82"/>
      <c r="C17" s="83"/>
      <c r="D17" s="75"/>
      <c r="E17" s="80" t="s">
        <v>33</v>
      </c>
      <c r="F17" s="183"/>
      <c r="G17" s="183"/>
      <c r="H17" s="183"/>
      <c r="I17" s="182"/>
      <c r="J17" s="182"/>
    </row>
    <row r="18" spans="1:12" s="62" customFormat="1" ht="16.5" x14ac:dyDescent="0.3">
      <c r="A18" s="79" t="s">
        <v>16</v>
      </c>
      <c r="B18" s="82"/>
      <c r="C18" s="83"/>
      <c r="D18" s="75"/>
      <c r="E18" s="80" t="s">
        <v>34</v>
      </c>
      <c r="F18" s="183"/>
      <c r="G18" s="183"/>
      <c r="H18" s="183"/>
      <c r="I18" s="182"/>
      <c r="J18" s="182"/>
    </row>
    <row r="19" spans="1:12" s="62" customFormat="1" ht="16.5" x14ac:dyDescent="0.3">
      <c r="A19" s="79" t="s">
        <v>41</v>
      </c>
      <c r="B19" s="82"/>
      <c r="C19" s="83"/>
      <c r="D19" s="75"/>
      <c r="E19" s="76"/>
      <c r="F19" s="57"/>
      <c r="G19" s="57"/>
      <c r="H19" s="57"/>
      <c r="I19" s="81"/>
      <c r="J19" s="81"/>
    </row>
    <row r="20" spans="1:12" s="62" customFormat="1" ht="16.5" x14ac:dyDescent="0.3">
      <c r="A20" s="78">
        <v>8</v>
      </c>
      <c r="B20" s="84"/>
      <c r="C20" s="85"/>
      <c r="E20" s="167" t="s">
        <v>28</v>
      </c>
      <c r="F20" s="167"/>
      <c r="G20" s="167"/>
      <c r="H20" s="167"/>
      <c r="I20" s="167"/>
      <c r="L20" s="61"/>
    </row>
    <row r="21" spans="1:12" s="62" customFormat="1" ht="16.5" x14ac:dyDescent="0.3">
      <c r="A21" s="78">
        <v>9</v>
      </c>
      <c r="B21" s="84"/>
      <c r="C21" s="85"/>
      <c r="E21" s="167"/>
      <c r="F21" s="167"/>
      <c r="G21" s="167"/>
      <c r="H21" s="167"/>
      <c r="I21" s="167"/>
      <c r="L21" s="61"/>
    </row>
    <row r="22" spans="1:12" s="62" customFormat="1" ht="17.25" customHeight="1" x14ac:dyDescent="0.3">
      <c r="A22" s="78">
        <v>10</v>
      </c>
      <c r="B22" s="84"/>
      <c r="C22" s="85"/>
      <c r="E22" s="183"/>
      <c r="F22" s="183"/>
      <c r="G22" s="183"/>
      <c r="H22" s="183"/>
      <c r="I22" s="183"/>
    </row>
    <row r="23" spans="1:12" s="62" customFormat="1" ht="17.25" customHeight="1" x14ac:dyDescent="0.3">
      <c r="A23" s="78">
        <v>11</v>
      </c>
      <c r="B23" s="84"/>
      <c r="C23" s="85"/>
      <c r="E23" s="183"/>
      <c r="F23" s="183"/>
      <c r="G23" s="183"/>
      <c r="H23" s="183"/>
      <c r="I23" s="183"/>
    </row>
    <row r="24" spans="1:12" s="62" customFormat="1" ht="17.25" customHeight="1" x14ac:dyDescent="0.3">
      <c r="A24" s="78">
        <v>12</v>
      </c>
      <c r="B24" s="84"/>
      <c r="C24" s="85"/>
      <c r="E24" s="181"/>
      <c r="F24" s="181"/>
      <c r="G24" s="181"/>
      <c r="H24" s="181"/>
      <c r="I24" s="181"/>
    </row>
    <row r="25" spans="1:12" s="62" customFormat="1" ht="12.75" customHeight="1" x14ac:dyDescent="0.3">
      <c r="E25" s="181"/>
      <c r="F25" s="181"/>
      <c r="G25" s="181"/>
      <c r="H25" s="181"/>
      <c r="I25" s="181"/>
    </row>
    <row r="26" spans="1:12" s="62" customFormat="1" ht="27" customHeight="1" x14ac:dyDescent="0.3">
      <c r="I26" s="61"/>
    </row>
    <row r="27" spans="1:12" x14ac:dyDescent="0.2">
      <c r="F27" s="55"/>
      <c r="G27" s="55"/>
      <c r="I27" s="55"/>
      <c r="L27" s="1"/>
    </row>
    <row r="28" spans="1:12" x14ac:dyDescent="0.2">
      <c r="I28" s="55"/>
      <c r="L28" s="1"/>
    </row>
    <row r="29" spans="1:12" x14ac:dyDescent="0.2">
      <c r="I29" s="55"/>
      <c r="L29" s="1"/>
    </row>
  </sheetData>
  <sheetProtection algorithmName="SHA-512" hashValue="pVQXdJ95lvNe8jnd23r8Pgtpa2MbHgXFWsB73bDjWc88rEa4AXxSBb35O9FF+F6WIMx/JYxABU5MvKMTONjHWA==" saltValue="LO9jg8OAEpMgb+niCRahsw==" spinCount="100000" sheet="1" selectLockedCells="1"/>
  <mergeCells count="29">
    <mergeCell ref="E24:I25"/>
    <mergeCell ref="I17:J17"/>
    <mergeCell ref="I18:J18"/>
    <mergeCell ref="F13:H13"/>
    <mergeCell ref="F15:H15"/>
    <mergeCell ref="F14:H14"/>
    <mergeCell ref="E20:I21"/>
    <mergeCell ref="E22:I23"/>
    <mergeCell ref="F18:H18"/>
    <mergeCell ref="F16:H16"/>
    <mergeCell ref="I14:J14"/>
    <mergeCell ref="I15:J15"/>
    <mergeCell ref="I16:J16"/>
    <mergeCell ref="F17:H17"/>
    <mergeCell ref="I13:J13"/>
    <mergeCell ref="B8:C8"/>
    <mergeCell ref="A12:B12"/>
    <mergeCell ref="A1:C1"/>
    <mergeCell ref="F1:G1"/>
    <mergeCell ref="B3:C3"/>
    <mergeCell ref="B5:C5"/>
    <mergeCell ref="G5:I5"/>
    <mergeCell ref="A2:J2"/>
    <mergeCell ref="E11:J11"/>
    <mergeCell ref="G6:I6"/>
    <mergeCell ref="F5:F6"/>
    <mergeCell ref="J5:J6"/>
    <mergeCell ref="E12:H12"/>
    <mergeCell ref="I12:J1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L74"/>
  <sheetViews>
    <sheetView showGridLines="0" view="pageBreakPreview" topLeftCell="U1" zoomScale="112" zoomScaleNormal="100" zoomScaleSheetLayoutView="112" workbookViewId="0">
      <selection activeCell="AI67" sqref="AI67"/>
    </sheetView>
  </sheetViews>
  <sheetFormatPr baseColWidth="10" defaultRowHeight="12.75" x14ac:dyDescent="0.2"/>
  <cols>
    <col min="1" max="1" width="21.42578125" style="3" customWidth="1"/>
    <col min="2" max="2" width="3.85546875" style="3" customWidth="1"/>
    <col min="3" max="5" width="5" style="3" customWidth="1"/>
    <col min="6" max="6" width="5.140625" style="3" customWidth="1"/>
    <col min="7" max="7" width="25.5703125" style="1" customWidth="1"/>
    <col min="8" max="8" width="4.85546875" style="1" customWidth="1"/>
    <col min="9" max="9" width="5.7109375" style="1" customWidth="1"/>
    <col min="10" max="10" width="6.28515625" style="1" customWidth="1"/>
    <col min="11" max="12" width="5.5703125" style="1" customWidth="1"/>
    <col min="13" max="13" width="5.5703125" style="123" customWidth="1"/>
    <col min="14" max="14" width="25.42578125" style="87" customWidth="1"/>
    <col min="15" max="15" width="5.5703125" style="87" customWidth="1"/>
    <col min="16" max="18" width="5" style="3" customWidth="1"/>
    <col min="19" max="19" width="5.140625" style="3" customWidth="1"/>
    <col min="20" max="20" width="25.5703125" style="1" customWidth="1"/>
    <col min="21" max="21" width="4.85546875" style="1" customWidth="1"/>
    <col min="22" max="22" width="5.7109375" style="1" customWidth="1"/>
    <col min="23" max="23" width="6.28515625" style="1" customWidth="1"/>
    <col min="24" max="25" width="5.5703125" style="1" customWidth="1"/>
    <col min="26" max="26" width="5.42578125" style="1" customWidth="1"/>
    <col min="27" max="27" width="25.42578125" style="87" customWidth="1"/>
    <col min="28" max="28" width="5.5703125" style="87" customWidth="1"/>
    <col min="29" max="31" width="5" style="3" customWidth="1"/>
    <col min="32" max="32" width="5.140625" style="3" customWidth="1"/>
    <col min="33" max="33" width="25.5703125" style="1" customWidth="1"/>
    <col min="34" max="34" width="4.85546875" style="1" customWidth="1"/>
    <col min="35" max="35" width="5.7109375" style="1" customWidth="1"/>
    <col min="36" max="36" width="6.28515625" style="1" customWidth="1"/>
    <col min="37" max="38" width="5.5703125" style="1" customWidth="1"/>
    <col min="39" max="39" width="9.28515625" style="1" customWidth="1"/>
    <col min="40" max="16384" width="11.42578125" style="1"/>
  </cols>
  <sheetData>
    <row r="1" spans="1:38" ht="15" x14ac:dyDescent="0.25">
      <c r="A1" s="11" t="str">
        <f>Infos!B5</f>
        <v>MC PATISSERIE BOULANGERE</v>
      </c>
      <c r="B1" s="11"/>
      <c r="C1" s="5"/>
      <c r="D1" s="5"/>
      <c r="E1" s="5"/>
      <c r="F1" s="5"/>
      <c r="G1" s="12"/>
      <c r="H1" s="12"/>
      <c r="I1" s="12"/>
      <c r="J1" s="12"/>
      <c r="K1" s="12"/>
      <c r="L1" s="12"/>
      <c r="M1" s="122"/>
      <c r="N1" s="108"/>
      <c r="O1" s="108"/>
      <c r="P1" s="5"/>
      <c r="Q1" s="5"/>
      <c r="R1" s="5"/>
      <c r="S1" s="5"/>
      <c r="T1" s="12"/>
      <c r="U1" s="12"/>
      <c r="V1" s="12"/>
      <c r="W1" s="12"/>
      <c r="X1" s="12"/>
      <c r="Y1" s="12"/>
      <c r="AA1" s="108"/>
      <c r="AB1" s="108"/>
      <c r="AC1" s="5"/>
      <c r="AD1" s="5"/>
      <c r="AE1" s="5"/>
      <c r="AF1" s="5"/>
      <c r="AG1" s="12"/>
      <c r="AH1" s="12"/>
      <c r="AI1" s="12"/>
      <c r="AJ1" s="12"/>
      <c r="AK1" s="12"/>
      <c r="AL1" s="12"/>
    </row>
    <row r="2" spans="1:38" ht="21.75" customHeight="1" x14ac:dyDescent="0.25">
      <c r="A2" s="5" t="str">
        <f>Infos!G5</f>
        <v xml:space="preserve">Epreuve E1 </v>
      </c>
      <c r="B2" s="5" t="str">
        <f>Infos!G6</f>
        <v>Organisation et production</v>
      </c>
      <c r="C2" s="12"/>
      <c r="D2" s="5"/>
      <c r="E2" s="5"/>
      <c r="F2" s="5"/>
      <c r="G2" s="12"/>
      <c r="H2" s="12"/>
      <c r="I2" s="12"/>
      <c r="J2" s="12"/>
      <c r="K2" s="12"/>
      <c r="L2" s="12"/>
      <c r="M2" s="122"/>
      <c r="N2" s="108"/>
      <c r="O2" s="108"/>
      <c r="P2" s="12"/>
      <c r="Q2" s="5"/>
      <c r="R2" s="5"/>
      <c r="S2" s="5"/>
      <c r="T2" s="12"/>
      <c r="U2" s="12"/>
      <c r="V2" s="12"/>
      <c r="W2" s="12"/>
      <c r="X2" s="12"/>
      <c r="Y2" s="12"/>
      <c r="AA2" s="108"/>
      <c r="AB2" s="108"/>
      <c r="AC2" s="12"/>
      <c r="AD2" s="5"/>
      <c r="AE2" s="5"/>
      <c r="AF2" s="5"/>
      <c r="AG2" s="12"/>
      <c r="AH2" s="12"/>
      <c r="AI2" s="12"/>
      <c r="AJ2" s="12"/>
      <c r="AK2" s="12"/>
      <c r="AL2" s="12"/>
    </row>
    <row r="3" spans="1:38" ht="21.75" customHeight="1" x14ac:dyDescent="0.25">
      <c r="A3" s="49" t="s">
        <v>109</v>
      </c>
      <c r="B3" s="5">
        <f>Infos!J3</f>
        <v>0</v>
      </c>
      <c r="C3" s="5"/>
      <c r="D3" s="215" t="s">
        <v>23</v>
      </c>
      <c r="E3" s="215"/>
      <c r="F3" s="215"/>
      <c r="G3" s="93">
        <f>Infos!B8</f>
        <v>0</v>
      </c>
      <c r="H3" s="93"/>
      <c r="I3" s="93"/>
      <c r="J3" s="93"/>
      <c r="K3" s="93"/>
      <c r="P3" s="5"/>
      <c r="Q3" s="215" t="s">
        <v>23</v>
      </c>
      <c r="R3" s="215"/>
      <c r="S3" s="215"/>
      <c r="T3" s="93">
        <f>Infos!L8</f>
        <v>0</v>
      </c>
      <c r="U3" s="93"/>
      <c r="V3" s="93"/>
      <c r="W3" s="93"/>
      <c r="X3" s="93"/>
      <c r="AC3" s="5"/>
      <c r="AD3" s="215" t="s">
        <v>23</v>
      </c>
      <c r="AE3" s="215"/>
      <c r="AF3" s="215"/>
      <c r="AG3" s="93">
        <f>Infos!Y8</f>
        <v>0</v>
      </c>
      <c r="AH3" s="93"/>
      <c r="AI3" s="93"/>
      <c r="AJ3" s="93"/>
      <c r="AK3" s="93"/>
    </row>
    <row r="4" spans="1:38" ht="7.5" customHeight="1" x14ac:dyDescent="0.2">
      <c r="B4" s="2"/>
      <c r="C4" s="2"/>
      <c r="D4" s="2"/>
      <c r="E4" s="2"/>
      <c r="F4" s="2"/>
      <c r="P4" s="2"/>
      <c r="Q4" s="2"/>
      <c r="R4" s="2"/>
      <c r="S4" s="2"/>
      <c r="AC4" s="2"/>
      <c r="AD4" s="2"/>
      <c r="AE4" s="2"/>
      <c r="AF4" s="2"/>
    </row>
    <row r="5" spans="1:38" s="13" customFormat="1" ht="20.100000000000001" customHeight="1" x14ac:dyDescent="0.2">
      <c r="A5" s="216" t="s">
        <v>53</v>
      </c>
      <c r="B5" s="217"/>
      <c r="C5" s="216" t="s">
        <v>99</v>
      </c>
      <c r="D5" s="218"/>
      <c r="E5" s="218"/>
      <c r="F5" s="217"/>
      <c r="G5" s="207" t="s">
        <v>54</v>
      </c>
      <c r="H5" s="208"/>
      <c r="I5" s="208"/>
      <c r="J5" s="208"/>
      <c r="K5" s="208"/>
      <c r="L5" s="209"/>
      <c r="M5" s="109"/>
      <c r="N5" s="216" t="s">
        <v>53</v>
      </c>
      <c r="O5" s="217"/>
      <c r="P5" s="216" t="s">
        <v>99</v>
      </c>
      <c r="Q5" s="218"/>
      <c r="R5" s="218"/>
      <c r="S5" s="217"/>
      <c r="T5" s="207" t="s">
        <v>54</v>
      </c>
      <c r="U5" s="208"/>
      <c r="V5" s="208"/>
      <c r="W5" s="208"/>
      <c r="X5" s="208"/>
      <c r="Y5" s="209"/>
      <c r="AA5" s="216" t="s">
        <v>53</v>
      </c>
      <c r="AB5" s="217"/>
      <c r="AC5" s="216" t="s">
        <v>99</v>
      </c>
      <c r="AD5" s="218"/>
      <c r="AE5" s="218"/>
      <c r="AF5" s="217"/>
      <c r="AG5" s="207" t="s">
        <v>54</v>
      </c>
      <c r="AH5" s="208"/>
      <c r="AI5" s="208"/>
      <c r="AJ5" s="208"/>
      <c r="AK5" s="208"/>
      <c r="AL5" s="209"/>
    </row>
    <row r="6" spans="1:38" s="13" customFormat="1" ht="15" customHeight="1" x14ac:dyDescent="0.2">
      <c r="A6" s="210" t="s">
        <v>98</v>
      </c>
      <c r="B6" s="211"/>
      <c r="C6" s="14" t="s">
        <v>135</v>
      </c>
      <c r="D6" s="14" t="s">
        <v>136</v>
      </c>
      <c r="E6" s="14" t="s">
        <v>137</v>
      </c>
      <c r="F6" s="14" t="s">
        <v>138</v>
      </c>
      <c r="G6" s="203" t="s">
        <v>98</v>
      </c>
      <c r="H6" s="204"/>
      <c r="I6" s="14" t="s">
        <v>135</v>
      </c>
      <c r="J6" s="14" t="s">
        <v>136</v>
      </c>
      <c r="K6" s="14" t="s">
        <v>137</v>
      </c>
      <c r="L6" s="14" t="s">
        <v>138</v>
      </c>
      <c r="M6" s="110"/>
      <c r="N6" s="210" t="s">
        <v>98</v>
      </c>
      <c r="O6" s="211"/>
      <c r="P6" s="14" t="s">
        <v>139</v>
      </c>
      <c r="Q6" s="14" t="s">
        <v>140</v>
      </c>
      <c r="R6" s="14" t="s">
        <v>141</v>
      </c>
      <c r="S6" s="14" t="s">
        <v>142</v>
      </c>
      <c r="T6" s="203" t="s">
        <v>98</v>
      </c>
      <c r="U6" s="204"/>
      <c r="V6" s="14" t="s">
        <v>139</v>
      </c>
      <c r="W6" s="14" t="s">
        <v>140</v>
      </c>
      <c r="X6" s="14" t="s">
        <v>141</v>
      </c>
      <c r="Y6" s="14" t="s">
        <v>142</v>
      </c>
      <c r="AA6" s="210" t="s">
        <v>98</v>
      </c>
      <c r="AB6" s="211"/>
      <c r="AC6" s="14" t="s">
        <v>143</v>
      </c>
      <c r="AD6" s="14" t="s">
        <v>144</v>
      </c>
      <c r="AE6" s="14" t="s">
        <v>145</v>
      </c>
      <c r="AF6" s="14" t="s">
        <v>146</v>
      </c>
      <c r="AG6" s="203" t="s">
        <v>98</v>
      </c>
      <c r="AH6" s="204"/>
      <c r="AI6" s="14" t="s">
        <v>143</v>
      </c>
      <c r="AJ6" s="14" t="s">
        <v>144</v>
      </c>
      <c r="AK6" s="14" t="s">
        <v>145</v>
      </c>
      <c r="AL6" s="14" t="s">
        <v>146</v>
      </c>
    </row>
    <row r="7" spans="1:38" s="13" customFormat="1" ht="20.100000000000001" customHeight="1" x14ac:dyDescent="0.2">
      <c r="A7" s="212"/>
      <c r="B7" s="213"/>
      <c r="C7" s="42">
        <f>IF(Infos!$C$13="abs","abs",Infos!$B$13)</f>
        <v>0</v>
      </c>
      <c r="D7" s="42">
        <f>IF(Infos!$C$14="abs","abs",Infos!$B$14)</f>
        <v>0</v>
      </c>
      <c r="E7" s="42">
        <f>IF(Infos!$C$15="abs","abs",Infos!$B$15)</f>
        <v>0</v>
      </c>
      <c r="F7" s="42">
        <f>IF(Infos!$C$16="abs","abs",Infos!$B$16)</f>
        <v>0</v>
      </c>
      <c r="G7" s="205"/>
      <c r="H7" s="206"/>
      <c r="I7" s="42">
        <f>IF(Infos!$C$13="abs","abs",Infos!$B$13)</f>
        <v>0</v>
      </c>
      <c r="J7" s="42">
        <f>IF(Infos!$C$14="abs","abs",Infos!$B$14)</f>
        <v>0</v>
      </c>
      <c r="K7" s="42">
        <f>IF(Infos!$C$15="abs","abs",Infos!$B$15)</f>
        <v>0</v>
      </c>
      <c r="L7" s="42">
        <f>IF(Infos!$C$16="abs","abs",Infos!$B$16)</f>
        <v>0</v>
      </c>
      <c r="M7" s="111"/>
      <c r="N7" s="212"/>
      <c r="O7" s="213"/>
      <c r="P7" s="42">
        <f>IF(Infos!$C$17="abs","abs",Infos!$B$17)</f>
        <v>0</v>
      </c>
      <c r="Q7" s="42">
        <f>IF(Infos!$C$18="abs","abs",Infos!$B$18)</f>
        <v>0</v>
      </c>
      <c r="R7" s="42">
        <f>IF(Infos!$C$19="abs","abs",Infos!$B$19)</f>
        <v>0</v>
      </c>
      <c r="S7" s="42">
        <f>IF(Infos!$C$20="abs","abs",Infos!$B$20)</f>
        <v>0</v>
      </c>
      <c r="T7" s="205"/>
      <c r="U7" s="206"/>
      <c r="V7" s="42">
        <f>IF(Infos!$C$17="abs","abs",Infos!$B$17)</f>
        <v>0</v>
      </c>
      <c r="W7" s="42">
        <f>IF(Infos!$C$18="abs","abs",Infos!$B$18)</f>
        <v>0</v>
      </c>
      <c r="X7" s="42">
        <f>IF(Infos!$C$19="abs","abs",Infos!$B$19)</f>
        <v>0</v>
      </c>
      <c r="Y7" s="42">
        <f>IF(Infos!$C$20="abs","abs",Infos!$B$20)</f>
        <v>0</v>
      </c>
      <c r="AA7" s="212"/>
      <c r="AB7" s="213"/>
      <c r="AC7" s="42">
        <f>IF(Infos!$C$21="abs","abs",Infos!$B$21)</f>
        <v>0</v>
      </c>
      <c r="AD7" s="42">
        <f>IF(Infos!$C$22="abs","abs",Infos!$B$22)</f>
        <v>0</v>
      </c>
      <c r="AE7" s="42">
        <f>IF(Infos!$C$23="abs","abs",Infos!$B$23)</f>
        <v>0</v>
      </c>
      <c r="AF7" s="42">
        <f>IF(Infos!$C$24="abs","abs",Infos!$B$24)</f>
        <v>0</v>
      </c>
      <c r="AG7" s="205"/>
      <c r="AH7" s="206"/>
      <c r="AI7" s="42">
        <f>IF(Infos!$C$21="abs","abs",Infos!$B$21)</f>
        <v>0</v>
      </c>
      <c r="AJ7" s="42">
        <f>IF(Infos!$C$22="abs","abs",Infos!$B$22)</f>
        <v>0</v>
      </c>
      <c r="AK7" s="42">
        <f>IF(Infos!$C$23="abs","abs",Infos!$B$23)</f>
        <v>0</v>
      </c>
      <c r="AL7" s="42">
        <f>IF(Infos!$C$24="abs","abs",Infos!$B$24)</f>
        <v>0</v>
      </c>
    </row>
    <row r="8" spans="1:38" s="13" customFormat="1" ht="25.5" customHeight="1" x14ac:dyDescent="0.2">
      <c r="A8" s="193" t="s">
        <v>56</v>
      </c>
      <c r="B8" s="194"/>
      <c r="C8" s="15"/>
      <c r="D8" s="15"/>
      <c r="E8" s="15"/>
      <c r="F8" s="15"/>
      <c r="G8" s="193" t="s">
        <v>57</v>
      </c>
      <c r="H8" s="194"/>
      <c r="I8" s="17"/>
      <c r="J8" s="15"/>
      <c r="K8" s="15"/>
      <c r="L8" s="16"/>
      <c r="M8" s="109"/>
      <c r="N8" s="193" t="s">
        <v>56</v>
      </c>
      <c r="O8" s="194"/>
      <c r="P8" s="104"/>
      <c r="Q8" s="104"/>
      <c r="R8" s="104"/>
      <c r="S8" s="104"/>
      <c r="T8" s="193" t="s">
        <v>130</v>
      </c>
      <c r="U8" s="194"/>
      <c r="V8" s="100"/>
      <c r="W8" s="104"/>
      <c r="X8" s="104"/>
      <c r="Y8" s="101"/>
      <c r="AA8" s="193" t="s">
        <v>56</v>
      </c>
      <c r="AB8" s="194"/>
      <c r="AC8" s="104"/>
      <c r="AD8" s="104"/>
      <c r="AE8" s="104"/>
      <c r="AF8" s="104"/>
      <c r="AG8" s="193" t="s">
        <v>130</v>
      </c>
      <c r="AH8" s="194"/>
      <c r="AI8" s="100"/>
      <c r="AJ8" s="104"/>
      <c r="AK8" s="104"/>
      <c r="AL8" s="101"/>
    </row>
    <row r="9" spans="1:38" s="13" customFormat="1" ht="20.100000000000001" customHeight="1" x14ac:dyDescent="0.2">
      <c r="A9" s="18" t="s">
        <v>45</v>
      </c>
      <c r="B9" s="19" t="s">
        <v>3</v>
      </c>
      <c r="C9" s="43"/>
      <c r="D9" s="43"/>
      <c r="E9" s="43"/>
      <c r="F9" s="43"/>
      <c r="G9" s="20" t="s">
        <v>8</v>
      </c>
      <c r="H9" s="21" t="s">
        <v>3</v>
      </c>
      <c r="I9" s="43" t="str">
        <f>IF(Infos!$C$13="abs","abs","")</f>
        <v/>
      </c>
      <c r="J9" s="43" t="str">
        <f>IF(Infos!$C$14="abs","abs","")</f>
        <v/>
      </c>
      <c r="K9" s="43" t="str">
        <f>IF(Infos!$C$15="abs","abs","")</f>
        <v/>
      </c>
      <c r="L9" s="43" t="str">
        <f>IF(Infos!$C$16="abs","abs","")</f>
        <v/>
      </c>
      <c r="M9" s="112"/>
      <c r="N9" s="102" t="s">
        <v>45</v>
      </c>
      <c r="O9" s="19" t="s">
        <v>3</v>
      </c>
      <c r="P9" s="43" t="str">
        <f>IF(Infos!$C$17="abs","abs","")</f>
        <v/>
      </c>
      <c r="Q9" s="43" t="str">
        <f>IF(Infos!$C$18="abs","abs","")</f>
        <v/>
      </c>
      <c r="R9" s="43" t="str">
        <f>IF(Infos!$C$19="abs","abs","")</f>
        <v/>
      </c>
      <c r="S9" s="43" t="str">
        <f>IF(Infos!$C$20="abs","abs","")</f>
        <v/>
      </c>
      <c r="T9" s="20" t="s">
        <v>8</v>
      </c>
      <c r="U9" s="21" t="s">
        <v>3</v>
      </c>
      <c r="V9" s="43" t="str">
        <f>IF(Infos!$C$17="abs","abs","")</f>
        <v/>
      </c>
      <c r="W9" s="43" t="str">
        <f>IF(Infos!$C$18="abs","abs","")</f>
        <v/>
      </c>
      <c r="X9" s="43" t="str">
        <f>IF(Infos!$C$19="abs","abs","")</f>
        <v/>
      </c>
      <c r="Y9" s="43" t="str">
        <f>IF(Infos!$C$20="abs","abs","")</f>
        <v/>
      </c>
      <c r="AA9" s="102" t="s">
        <v>45</v>
      </c>
      <c r="AB9" s="19" t="s">
        <v>3</v>
      </c>
      <c r="AC9" s="43" t="str">
        <f>IF(Infos!$C$21="abs","abs","")</f>
        <v/>
      </c>
      <c r="AD9" s="43" t="str">
        <f>IF(Infos!$C$22="abs","abs","")</f>
        <v/>
      </c>
      <c r="AE9" s="43" t="str">
        <f>IF(Infos!$C$23="abs","abs","")</f>
        <v/>
      </c>
      <c r="AF9" s="43" t="str">
        <f>IF(Infos!$C$24="abs","abs","")</f>
        <v/>
      </c>
      <c r="AG9" s="20" t="s">
        <v>8</v>
      </c>
      <c r="AH9" s="21" t="s">
        <v>3</v>
      </c>
      <c r="AI9" s="43" t="str">
        <f>IF(Infos!$C$21="abs","abs","")</f>
        <v/>
      </c>
      <c r="AJ9" s="43" t="str">
        <f>IF(Infos!$C$22="abs","abs","")</f>
        <v/>
      </c>
      <c r="AK9" s="43" t="str">
        <f>IF(Infos!$C$23="abs","abs","")</f>
        <v/>
      </c>
      <c r="AL9" s="43" t="str">
        <f>IF(Infos!$C$24="abs","abs","")</f>
        <v/>
      </c>
    </row>
    <row r="10" spans="1:38" s="13" customFormat="1" ht="16.5" customHeight="1" x14ac:dyDescent="0.2">
      <c r="A10" s="18" t="s">
        <v>46</v>
      </c>
      <c r="B10" s="19" t="s">
        <v>3</v>
      </c>
      <c r="C10" s="43" t="str">
        <f>IF(Infos!$C$13="abs","abs","")</f>
        <v/>
      </c>
      <c r="D10" s="43" t="str">
        <f>IF(Infos!$C$14="abs","abs","")</f>
        <v/>
      </c>
      <c r="E10" s="43" t="str">
        <f>IF(Infos!$C$15="abs","abs","")</f>
        <v/>
      </c>
      <c r="F10" s="43" t="str">
        <f>IF(Infos!$C$16="abs","abs","")</f>
        <v/>
      </c>
      <c r="G10" s="20" t="s">
        <v>50</v>
      </c>
      <c r="H10" s="21" t="s">
        <v>3</v>
      </c>
      <c r="I10" s="43" t="str">
        <f>IF(Infos!$C$13="abs","abs","")</f>
        <v/>
      </c>
      <c r="J10" s="43" t="str">
        <f>IF(Infos!$C$14="abs","abs","")</f>
        <v/>
      </c>
      <c r="K10" s="43" t="str">
        <f>IF(Infos!$C$15="abs","abs","")</f>
        <v/>
      </c>
      <c r="L10" s="43" t="str">
        <f>IF(Infos!$C$16="abs","abs","")</f>
        <v/>
      </c>
      <c r="M10" s="112"/>
      <c r="N10" s="102" t="s">
        <v>46</v>
      </c>
      <c r="O10" s="19" t="s">
        <v>3</v>
      </c>
      <c r="P10" s="43" t="str">
        <f>IF(Infos!$C$17="abs","abs","")</f>
        <v/>
      </c>
      <c r="Q10" s="43" t="str">
        <f>IF(Infos!$C$18="abs","abs","")</f>
        <v/>
      </c>
      <c r="R10" s="43" t="str">
        <f>IF(Infos!$C$19="abs","abs","")</f>
        <v/>
      </c>
      <c r="S10" s="43" t="str">
        <f>IF(Infos!$C$20="abs","abs","")</f>
        <v/>
      </c>
      <c r="T10" s="20" t="s">
        <v>50</v>
      </c>
      <c r="U10" s="21" t="s">
        <v>3</v>
      </c>
      <c r="V10" s="43" t="str">
        <f>IF(Infos!$C$17="abs","abs","")</f>
        <v/>
      </c>
      <c r="W10" s="43" t="str">
        <f>IF(Infos!$C$18="abs","abs","")</f>
        <v/>
      </c>
      <c r="X10" s="43" t="str">
        <f>IF(Infos!$C$19="abs","abs","")</f>
        <v/>
      </c>
      <c r="Y10" s="43" t="str">
        <f>IF(Infos!$C$20="abs","abs","")</f>
        <v/>
      </c>
      <c r="AA10" s="102" t="s">
        <v>46</v>
      </c>
      <c r="AB10" s="19" t="s">
        <v>3</v>
      </c>
      <c r="AC10" s="43" t="str">
        <f>IF(Infos!$C$21="abs","abs","")</f>
        <v/>
      </c>
      <c r="AD10" s="43" t="str">
        <f>IF(Infos!$C$22="abs","abs","")</f>
        <v/>
      </c>
      <c r="AE10" s="43" t="str">
        <f>IF(Infos!$C$23="abs","abs","")</f>
        <v/>
      </c>
      <c r="AF10" s="43" t="str">
        <f>IF(Infos!$C$24="abs","abs","")</f>
        <v/>
      </c>
      <c r="AG10" s="20" t="s">
        <v>50</v>
      </c>
      <c r="AH10" s="21" t="s">
        <v>3</v>
      </c>
      <c r="AI10" s="43" t="str">
        <f>IF(Infos!$C$21="abs","abs","")</f>
        <v/>
      </c>
      <c r="AJ10" s="43" t="str">
        <f>IF(Infos!$C$22="abs","abs","")</f>
        <v/>
      </c>
      <c r="AK10" s="43" t="str">
        <f>IF(Infos!$C$23="abs","abs","")</f>
        <v/>
      </c>
      <c r="AL10" s="43" t="str">
        <f>IF(Infos!$C$24="abs","abs","")</f>
        <v/>
      </c>
    </row>
    <row r="11" spans="1:38" s="13" customFormat="1" ht="18.75" customHeight="1" x14ac:dyDescent="0.2">
      <c r="A11" s="18" t="s">
        <v>47</v>
      </c>
      <c r="B11" s="19" t="s">
        <v>3</v>
      </c>
      <c r="C11" s="43" t="str">
        <f>IF(Infos!$C$13="abs","abs","")</f>
        <v/>
      </c>
      <c r="D11" s="43" t="str">
        <f>IF(Infos!$C$14="abs","abs","")</f>
        <v/>
      </c>
      <c r="E11" s="43" t="str">
        <f>IF(Infos!$C$15="abs","abs","")</f>
        <v/>
      </c>
      <c r="F11" s="43" t="str">
        <f>IF(Infos!$C$16="abs","abs","")</f>
        <v/>
      </c>
      <c r="G11" s="20" t="s">
        <v>51</v>
      </c>
      <c r="H11" s="21" t="s">
        <v>9</v>
      </c>
      <c r="I11" s="43" t="str">
        <f>IF(Infos!$C$13="abs","abs","")</f>
        <v/>
      </c>
      <c r="J11" s="43" t="str">
        <f>IF(Infos!$C$14="abs","abs","")</f>
        <v/>
      </c>
      <c r="K11" s="43" t="str">
        <f>IF(Infos!$C$15="abs","abs","")</f>
        <v/>
      </c>
      <c r="L11" s="43" t="str">
        <f>IF(Infos!$C$16="abs","abs","")</f>
        <v/>
      </c>
      <c r="M11" s="112"/>
      <c r="N11" s="102" t="s">
        <v>47</v>
      </c>
      <c r="O11" s="19" t="s">
        <v>3</v>
      </c>
      <c r="P11" s="43" t="str">
        <f>IF(Infos!$C$17="abs","abs","")</f>
        <v/>
      </c>
      <c r="Q11" s="43" t="str">
        <f>IF(Infos!$C$18="abs","abs","")</f>
        <v/>
      </c>
      <c r="R11" s="43" t="str">
        <f>IF(Infos!$C$19="abs","abs","")</f>
        <v/>
      </c>
      <c r="S11" s="43" t="str">
        <f>IF(Infos!$C$20="abs","abs","")</f>
        <v/>
      </c>
      <c r="T11" s="20" t="s">
        <v>51</v>
      </c>
      <c r="U11" s="21" t="s">
        <v>9</v>
      </c>
      <c r="V11" s="43" t="str">
        <f>IF(Infos!$C$17="abs","abs","")</f>
        <v/>
      </c>
      <c r="W11" s="43" t="str">
        <f>IF(Infos!$C$18="abs","abs","")</f>
        <v/>
      </c>
      <c r="X11" s="43" t="str">
        <f>IF(Infos!$C$19="abs","abs","")</f>
        <v/>
      </c>
      <c r="Y11" s="43" t="str">
        <f>IF(Infos!$C$20="abs","abs","")</f>
        <v/>
      </c>
      <c r="AA11" s="102" t="s">
        <v>47</v>
      </c>
      <c r="AB11" s="19" t="s">
        <v>3</v>
      </c>
      <c r="AC11" s="43" t="str">
        <f>IF(Infos!$C$21="abs","abs","")</f>
        <v/>
      </c>
      <c r="AD11" s="43" t="str">
        <f>IF(Infos!$C$22="abs","abs","")</f>
        <v/>
      </c>
      <c r="AE11" s="43" t="str">
        <f>IF(Infos!$C$23="abs","abs","")</f>
        <v/>
      </c>
      <c r="AF11" s="43" t="str">
        <f>IF(Infos!$C$24="abs","abs","")</f>
        <v/>
      </c>
      <c r="AG11" s="20" t="s">
        <v>51</v>
      </c>
      <c r="AH11" s="21" t="s">
        <v>9</v>
      </c>
      <c r="AI11" s="43" t="str">
        <f>IF(Infos!$C$21="abs","abs","")</f>
        <v/>
      </c>
      <c r="AJ11" s="43" t="str">
        <f>IF(Infos!$C$22="abs","abs","")</f>
        <v/>
      </c>
      <c r="AK11" s="43" t="str">
        <f>IF(Infos!$C$23="abs","abs","")</f>
        <v/>
      </c>
      <c r="AL11" s="43" t="str">
        <f>IF(Infos!$C$24="abs","abs","")</f>
        <v/>
      </c>
    </row>
    <row r="12" spans="1:38" s="24" customFormat="1" ht="18.75" customHeight="1" x14ac:dyDescent="0.2">
      <c r="A12" s="18" t="s">
        <v>48</v>
      </c>
      <c r="B12" s="19" t="s">
        <v>3</v>
      </c>
      <c r="C12" s="43" t="str">
        <f>IF(Infos!$C$13="abs","abs","")</f>
        <v/>
      </c>
      <c r="D12" s="43" t="str">
        <f>IF(Infos!$C$14="abs","abs","")</f>
        <v/>
      </c>
      <c r="E12" s="43" t="str">
        <f>IF(Infos!$C$15="abs","abs","")</f>
        <v/>
      </c>
      <c r="F12" s="43" t="str">
        <f>IF(Infos!$C$16="abs","abs","")</f>
        <v/>
      </c>
      <c r="G12" s="22" t="s">
        <v>52</v>
      </c>
      <c r="H12" s="23" t="s">
        <v>3</v>
      </c>
      <c r="I12" s="44" t="str">
        <f>IF(Infos!$C$13="abs","abs","")</f>
        <v/>
      </c>
      <c r="J12" s="44" t="str">
        <f>IF(Infos!$C$14="abs","abs","")</f>
        <v/>
      </c>
      <c r="K12" s="43" t="str">
        <f>IF(Infos!$C$15="abs","abs","")</f>
        <v/>
      </c>
      <c r="L12" s="43" t="str">
        <f>IF(Infos!$C$16="abs","abs","")</f>
        <v/>
      </c>
      <c r="M12" s="112"/>
      <c r="N12" s="102" t="s">
        <v>48</v>
      </c>
      <c r="O12" s="19" t="s">
        <v>3</v>
      </c>
      <c r="P12" s="43" t="str">
        <f>IF(Infos!$C$17="abs","abs","")</f>
        <v/>
      </c>
      <c r="Q12" s="43" t="str">
        <f>IF(Infos!$C$18="abs","abs","")</f>
        <v/>
      </c>
      <c r="R12" s="43" t="str">
        <f>IF(Infos!$C$19="abs","abs","")</f>
        <v/>
      </c>
      <c r="S12" s="43" t="str">
        <f>IF(Infos!$C$20="abs","abs","")</f>
        <v/>
      </c>
      <c r="T12" s="22" t="s">
        <v>52</v>
      </c>
      <c r="U12" s="23" t="s">
        <v>3</v>
      </c>
      <c r="V12" s="44" t="str">
        <f>IF(Infos!$C$17="abs","abs","")</f>
        <v/>
      </c>
      <c r="W12" s="44" t="str">
        <f>IF(Infos!$C$18="abs","abs","")</f>
        <v/>
      </c>
      <c r="X12" s="43" t="str">
        <f>IF(Infos!$C$19="abs","abs","")</f>
        <v/>
      </c>
      <c r="Y12" s="43" t="str">
        <f>IF(Infos!$C$20="abs","abs","")</f>
        <v/>
      </c>
      <c r="AA12" s="102" t="s">
        <v>48</v>
      </c>
      <c r="AB12" s="19" t="s">
        <v>3</v>
      </c>
      <c r="AC12" s="43" t="str">
        <f>IF(Infos!$C$21="abs","abs","")</f>
        <v/>
      </c>
      <c r="AD12" s="43" t="str">
        <f>IF(Infos!$C$22="abs","abs","")</f>
        <v/>
      </c>
      <c r="AE12" s="43" t="str">
        <f>IF(Infos!$C$23="abs","abs","")</f>
        <v/>
      </c>
      <c r="AF12" s="43" t="str">
        <f>IF(Infos!$C$24="abs","abs","")</f>
        <v/>
      </c>
      <c r="AG12" s="22" t="s">
        <v>52</v>
      </c>
      <c r="AH12" s="23" t="s">
        <v>3</v>
      </c>
      <c r="AI12" s="44" t="str">
        <f>IF(Infos!$C$21="abs","abs","")</f>
        <v/>
      </c>
      <c r="AJ12" s="44" t="str">
        <f>IF(Infos!$C$22="abs","abs","")</f>
        <v/>
      </c>
      <c r="AK12" s="43" t="str">
        <f>IF(Infos!$C$23="abs","abs","")</f>
        <v/>
      </c>
      <c r="AL12" s="43" t="str">
        <f>IF(Infos!$C$24="abs","abs","")</f>
        <v/>
      </c>
    </row>
    <row r="13" spans="1:38" s="24" customFormat="1" ht="18" customHeight="1" x14ac:dyDescent="0.2">
      <c r="A13" s="18" t="s">
        <v>49</v>
      </c>
      <c r="B13" s="19" t="s">
        <v>3</v>
      </c>
      <c r="C13" s="43" t="str">
        <f>IF(Infos!$C$13="abs","abs","")</f>
        <v/>
      </c>
      <c r="D13" s="43" t="str">
        <f>IF(Infos!$C$14="abs","abs","")</f>
        <v/>
      </c>
      <c r="E13" s="43" t="str">
        <f>IF(Infos!$C$15="abs","abs","")</f>
        <v/>
      </c>
      <c r="F13" s="43" t="str">
        <f>IF(Infos!$C$16="abs","abs","")</f>
        <v/>
      </c>
      <c r="G13" s="25"/>
      <c r="H13" s="26"/>
      <c r="I13" s="26"/>
      <c r="J13" s="26"/>
      <c r="K13" s="26"/>
      <c r="L13" s="27"/>
      <c r="M13" s="113"/>
      <c r="N13" s="102" t="s">
        <v>49</v>
      </c>
      <c r="O13" s="19" t="s">
        <v>3</v>
      </c>
      <c r="P13" s="43" t="str">
        <f>IF(Infos!$C$17="abs","abs","")</f>
        <v/>
      </c>
      <c r="Q13" s="43" t="str">
        <f>IF(Infos!$C$18="abs","abs","")</f>
        <v/>
      </c>
      <c r="R13" s="43" t="str">
        <f>IF(Infos!$C$19="abs","abs","")</f>
        <v/>
      </c>
      <c r="S13" s="43" t="str">
        <f>IF(Infos!$C$20="abs","abs","")</f>
        <v/>
      </c>
      <c r="T13" s="25"/>
      <c r="U13" s="26"/>
      <c r="V13" s="26"/>
      <c r="W13" s="26"/>
      <c r="X13" s="26"/>
      <c r="Y13" s="27"/>
      <c r="AA13" s="102" t="s">
        <v>49</v>
      </c>
      <c r="AB13" s="19" t="s">
        <v>3</v>
      </c>
      <c r="AC13" s="43" t="str">
        <f>IF(Infos!$C$21="abs","abs","")</f>
        <v/>
      </c>
      <c r="AD13" s="43" t="str">
        <f>IF(Infos!$C$22="abs","abs","")</f>
        <v/>
      </c>
      <c r="AE13" s="43" t="str">
        <f>IF(Infos!$C$23="abs","abs","")</f>
        <v/>
      </c>
      <c r="AF13" s="43" t="str">
        <f>IF(Infos!$C$24="abs","abs","")</f>
        <v/>
      </c>
      <c r="AG13" s="25"/>
      <c r="AH13" s="26"/>
      <c r="AI13" s="26"/>
      <c r="AJ13" s="26"/>
      <c r="AK13" s="26"/>
      <c r="AL13" s="27"/>
    </row>
    <row r="14" spans="1:38" s="31" customFormat="1" ht="20.100000000000001" customHeight="1" x14ac:dyDescent="0.2">
      <c r="A14" s="28" t="s">
        <v>70</v>
      </c>
      <c r="B14" s="29" t="s">
        <v>6</v>
      </c>
      <c r="C14" s="51">
        <f>IF(Infos!$C$13="abs","abs",SUM(C9:C13))</f>
        <v>0</v>
      </c>
      <c r="D14" s="51">
        <f>IF(Infos!$C$14="abs","abs",SUM(D9:D13))</f>
        <v>0</v>
      </c>
      <c r="E14" s="51">
        <f>IF(Infos!$C$15="abs","abs",SUM(E9:E13))</f>
        <v>0</v>
      </c>
      <c r="F14" s="51">
        <f>IF(Infos!$C$16="abs","abs",SUM(F9:F13))</f>
        <v>0</v>
      </c>
      <c r="G14" s="28" t="s">
        <v>70</v>
      </c>
      <c r="H14" s="30" t="s">
        <v>6</v>
      </c>
      <c r="I14" s="51">
        <f>IF(Infos!$C$13="abs","abs",SUM(I9:I12))</f>
        <v>0</v>
      </c>
      <c r="J14" s="51">
        <f>IF(Infos!$C$14="abs","abs",SUM(J9:J12))</f>
        <v>0</v>
      </c>
      <c r="K14" s="51">
        <f>IF(Infos!$C$15="abs","abs",SUM(K9:K12))</f>
        <v>0</v>
      </c>
      <c r="L14" s="51">
        <f>IF(Infos!$C$16="abs","abs",SUM(L9:L12))</f>
        <v>0</v>
      </c>
      <c r="M14" s="114"/>
      <c r="N14" s="28" t="s">
        <v>70</v>
      </c>
      <c r="O14" s="29" t="s">
        <v>6</v>
      </c>
      <c r="P14" s="148">
        <f>IF(Infos!$C$17="abs","abs",SUM(P9:P13))</f>
        <v>0</v>
      </c>
      <c r="Q14" s="148">
        <f>IF(Infos!$C$18="abs","abs",SUM(Q9:Q13))</f>
        <v>0</v>
      </c>
      <c r="R14" s="148">
        <f>IF(Infos!$C$19="abs","abs",SUM(R9:R13))</f>
        <v>0</v>
      </c>
      <c r="S14" s="148">
        <f>IF(Infos!$C$20="abs","abs",SUM(S9:S13))</f>
        <v>0</v>
      </c>
      <c r="T14" s="28" t="s">
        <v>70</v>
      </c>
      <c r="U14" s="30" t="s">
        <v>6</v>
      </c>
      <c r="V14" s="148">
        <f>IF(Infos!$C$17="abs","abs",SUM(V9:V12))</f>
        <v>0</v>
      </c>
      <c r="W14" s="148">
        <f>IF(Infos!$C$18="abs","abs",SUM(W9:W12))</f>
        <v>0</v>
      </c>
      <c r="X14" s="148">
        <f>IF(Infos!$C$19="abs","abs",SUM(X9:X12))</f>
        <v>0</v>
      </c>
      <c r="Y14" s="148">
        <f>IF(Infos!$C$20="abs","abs",SUM(Y9:Y12))</f>
        <v>0</v>
      </c>
      <c r="AA14" s="28" t="s">
        <v>70</v>
      </c>
      <c r="AB14" s="29" t="s">
        <v>6</v>
      </c>
      <c r="AC14" s="148">
        <f>IF(Infos!$C$21="abs","abs",SUM(AC9:AC13))</f>
        <v>0</v>
      </c>
      <c r="AD14" s="148">
        <f>IF(Infos!$C$22="abs","abs",SUM(AD9:AD13))</f>
        <v>0</v>
      </c>
      <c r="AE14" s="148">
        <f>IF(Infos!$C$23="abs","abs",SUM(AE9:AE13))</f>
        <v>0</v>
      </c>
      <c r="AF14" s="148">
        <f>IF(Infos!$C$24="abs","abs",SUM(AF9:AF13))</f>
        <v>0</v>
      </c>
      <c r="AG14" s="28" t="s">
        <v>70</v>
      </c>
      <c r="AH14" s="30" t="s">
        <v>6</v>
      </c>
      <c r="AI14" s="148">
        <f>IF(Infos!$C$21="abs","abs",SUM(AI9:AI12))</f>
        <v>0</v>
      </c>
      <c r="AJ14" s="148">
        <f>IF(Infos!$C$22="abs","abs",SUM(AJ9:AJ12))</f>
        <v>0</v>
      </c>
      <c r="AK14" s="148">
        <f>IF(Infos!$C$23="abs","abs",SUM(AK9:AK12))</f>
        <v>0</v>
      </c>
      <c r="AL14" s="148">
        <f>IF(Infos!$C$24="abs","abs",SUM(AL9:AL12))</f>
        <v>0</v>
      </c>
    </row>
    <row r="15" spans="1:38" s="4" customFormat="1" ht="20.100000000000001" customHeight="1" x14ac:dyDescent="0.2">
      <c r="A15" s="97"/>
      <c r="B15" s="98"/>
      <c r="C15" s="98"/>
      <c r="D15" s="98"/>
      <c r="E15" s="98"/>
      <c r="F15" s="98"/>
      <c r="G15" s="97"/>
      <c r="H15" s="40" t="s">
        <v>55</v>
      </c>
      <c r="I15" s="52">
        <f>IF(Infos!$C$13="abs","abs",C14+I14)</f>
        <v>0</v>
      </c>
      <c r="J15" s="52">
        <f>IF(Infos!$C$14="abs","abs",D14+J14)</f>
        <v>0</v>
      </c>
      <c r="K15" s="52">
        <f>IF(Infos!$C$15="abs","abs",E14+K14)</f>
        <v>0</v>
      </c>
      <c r="L15" s="52">
        <f>IF(Infos!$C$16="abs","abs",F14+L14)</f>
        <v>0</v>
      </c>
      <c r="M15" s="115"/>
      <c r="N15" s="97"/>
      <c r="O15" s="98"/>
      <c r="U15" s="40" t="s">
        <v>55</v>
      </c>
      <c r="V15" s="150">
        <f>IF(Infos!$C$17="abs","abs",P14+V14)</f>
        <v>0</v>
      </c>
      <c r="W15" s="150">
        <f>IF(Infos!$C$18="abs","abs",Q14+W14)</f>
        <v>0</v>
      </c>
      <c r="X15" s="150">
        <f>IF(Infos!$C$19="abs","abs",R14+X14)</f>
        <v>0</v>
      </c>
      <c r="Y15" s="150">
        <f>IF(Infos!$C$20="abs","abs",S14+Y14)</f>
        <v>0</v>
      </c>
      <c r="AA15" s="97"/>
      <c r="AB15" s="98"/>
      <c r="AH15" s="40" t="s">
        <v>55</v>
      </c>
      <c r="AI15" s="150">
        <f>IF(Infos!$C$21="abs","abs",AC14+AI14)</f>
        <v>0</v>
      </c>
      <c r="AJ15" s="150">
        <f>IF(Infos!$C$22="abs","abs",AD14+AJ14)</f>
        <v>0</v>
      </c>
      <c r="AK15" s="150">
        <f>IF(Infos!$C$23="abs","abs",AE14+AK14)</f>
        <v>0</v>
      </c>
      <c r="AL15" s="150">
        <f>IF(Infos!$C$24="abs","abs",AF14+AL14)</f>
        <v>0</v>
      </c>
    </row>
    <row r="16" spans="1:38" s="13" customFormat="1" ht="75" customHeight="1" x14ac:dyDescent="0.2">
      <c r="A16" s="193" t="s">
        <v>58</v>
      </c>
      <c r="B16" s="194"/>
      <c r="C16" s="15"/>
      <c r="D16" s="15"/>
      <c r="E16" s="15"/>
      <c r="F16" s="15"/>
      <c r="G16" s="193" t="s">
        <v>110</v>
      </c>
      <c r="H16" s="194"/>
      <c r="I16" s="6"/>
      <c r="J16" s="6"/>
      <c r="K16" s="6"/>
      <c r="L16" s="6"/>
      <c r="M16" s="109"/>
      <c r="N16" s="193" t="s">
        <v>58</v>
      </c>
      <c r="O16" s="194"/>
      <c r="P16" s="104"/>
      <c r="Q16" s="104"/>
      <c r="R16" s="104"/>
      <c r="S16" s="104"/>
      <c r="T16" s="193" t="s">
        <v>110</v>
      </c>
      <c r="U16" s="194"/>
      <c r="V16" s="103"/>
      <c r="W16" s="103"/>
      <c r="X16" s="103"/>
      <c r="Y16" s="103"/>
      <c r="AA16" s="193" t="s">
        <v>58</v>
      </c>
      <c r="AB16" s="194"/>
      <c r="AC16" s="104"/>
      <c r="AD16" s="104"/>
      <c r="AE16" s="104"/>
      <c r="AF16" s="104"/>
      <c r="AG16" s="193" t="s">
        <v>110</v>
      </c>
      <c r="AH16" s="194"/>
      <c r="AI16" s="103"/>
      <c r="AJ16" s="103"/>
      <c r="AK16" s="103"/>
      <c r="AL16" s="103"/>
    </row>
    <row r="17" spans="1:38" s="13" customFormat="1" ht="20.100000000000001" customHeight="1" x14ac:dyDescent="0.2">
      <c r="A17" s="18" t="s">
        <v>45</v>
      </c>
      <c r="B17" s="19" t="s">
        <v>3</v>
      </c>
      <c r="C17" s="43" t="str">
        <f>IF(Infos!$C$13="abs","abs","")</f>
        <v/>
      </c>
      <c r="D17" s="43" t="str">
        <f>IF(Infos!$C$14="abs","abs","")</f>
        <v/>
      </c>
      <c r="E17" s="43" t="str">
        <f>IF(Infos!$C$15="abs","abs","")</f>
        <v/>
      </c>
      <c r="F17" s="43" t="str">
        <f>IF(Infos!$C$16="abs","abs","")</f>
        <v/>
      </c>
      <c r="G17" s="20" t="s">
        <v>8</v>
      </c>
      <c r="H17" s="21" t="s">
        <v>3</v>
      </c>
      <c r="I17" s="43" t="str">
        <f>IF(Infos!$C$13="abs","abs","")</f>
        <v/>
      </c>
      <c r="J17" s="43" t="str">
        <f>IF(Infos!$C$14="abs","abs","")</f>
        <v/>
      </c>
      <c r="K17" s="43" t="str">
        <f>IF(Infos!$C$15="abs","abs","")</f>
        <v/>
      </c>
      <c r="L17" s="43" t="str">
        <f>IF(Infos!$C$16="abs","abs","")</f>
        <v/>
      </c>
      <c r="M17" s="112"/>
      <c r="N17" s="102" t="s">
        <v>45</v>
      </c>
      <c r="O17" s="19" t="s">
        <v>3</v>
      </c>
      <c r="P17" s="43" t="str">
        <f>IF(Infos!$C$17="abs","abs","")</f>
        <v/>
      </c>
      <c r="Q17" s="43" t="str">
        <f>IF(Infos!$C$18="abs","abs","")</f>
        <v/>
      </c>
      <c r="R17" s="43" t="str">
        <f>IF(Infos!$C$19="abs","abs","")</f>
        <v/>
      </c>
      <c r="S17" s="43" t="str">
        <f>IF(Infos!$C$20="abs","abs","")</f>
        <v/>
      </c>
      <c r="T17" s="20" t="s">
        <v>8</v>
      </c>
      <c r="U17" s="21" t="s">
        <v>3</v>
      </c>
      <c r="V17" s="43" t="str">
        <f>IF(Infos!$C$17="abs","abs","")</f>
        <v/>
      </c>
      <c r="W17" s="43" t="str">
        <f>IF(Infos!$C$18="abs","abs","")</f>
        <v/>
      </c>
      <c r="X17" s="43" t="str">
        <f>IF(Infos!$C$19="abs","abs","")</f>
        <v/>
      </c>
      <c r="Y17" s="43" t="str">
        <f>IF(Infos!$C$20="abs","abs","")</f>
        <v/>
      </c>
      <c r="AA17" s="102" t="s">
        <v>45</v>
      </c>
      <c r="AB17" s="19" t="s">
        <v>3</v>
      </c>
      <c r="AC17" s="43" t="str">
        <f>IF(Infos!$C$21="abs","abs","")</f>
        <v/>
      </c>
      <c r="AD17" s="43" t="str">
        <f>IF(Infos!$C$22="abs","abs","")</f>
        <v/>
      </c>
      <c r="AE17" s="43" t="str">
        <f>IF(Infos!$C$23="abs","abs","")</f>
        <v/>
      </c>
      <c r="AF17" s="43" t="str">
        <f>IF(Infos!$C$24="abs","abs","")</f>
        <v/>
      </c>
      <c r="AG17" s="20" t="s">
        <v>8</v>
      </c>
      <c r="AH17" s="21" t="s">
        <v>3</v>
      </c>
      <c r="AI17" s="43" t="str">
        <f>IF(Infos!$C$21="abs","abs","")</f>
        <v/>
      </c>
      <c r="AJ17" s="43" t="str">
        <f>IF(Infos!$C$22="abs","abs","")</f>
        <v/>
      </c>
      <c r="AK17" s="43" t="str">
        <f>IF(Infos!$C$23="abs","abs","")</f>
        <v/>
      </c>
      <c r="AL17" s="43" t="str">
        <f>IF(Infos!$C$24="abs","abs","")</f>
        <v/>
      </c>
    </row>
    <row r="18" spans="1:38" s="13" customFormat="1" ht="25.5" customHeight="1" x14ac:dyDescent="0.2">
      <c r="A18" s="18" t="s">
        <v>46</v>
      </c>
      <c r="B18" s="19" t="s">
        <v>3</v>
      </c>
      <c r="C18" s="43" t="str">
        <f>IF(Infos!$C$13="abs","abs","")</f>
        <v/>
      </c>
      <c r="D18" s="43" t="str">
        <f>IF(Infos!$C$14="abs","abs","")</f>
        <v/>
      </c>
      <c r="E18" s="43" t="str">
        <f>IF(Infos!$C$15="abs","abs","")</f>
        <v/>
      </c>
      <c r="F18" s="43" t="str">
        <f>IF(Infos!$C$16="abs","abs","")</f>
        <v/>
      </c>
      <c r="G18" s="20" t="s">
        <v>50</v>
      </c>
      <c r="H18" s="21" t="s">
        <v>3</v>
      </c>
      <c r="I18" s="43" t="str">
        <f>IF(Infos!$C$13="abs","abs","")</f>
        <v/>
      </c>
      <c r="J18" s="43" t="str">
        <f>IF(Infos!$C$14="abs","abs","")</f>
        <v/>
      </c>
      <c r="K18" s="43" t="str">
        <f>IF(Infos!$C$15="abs","abs","")</f>
        <v/>
      </c>
      <c r="L18" s="43" t="str">
        <f>IF(Infos!$C$16="abs","abs","")</f>
        <v/>
      </c>
      <c r="M18" s="112"/>
      <c r="N18" s="102" t="s">
        <v>46</v>
      </c>
      <c r="O18" s="19" t="s">
        <v>3</v>
      </c>
      <c r="P18" s="43" t="str">
        <f>IF(Infos!$C$17="abs","abs","")</f>
        <v/>
      </c>
      <c r="Q18" s="43" t="str">
        <f>IF(Infos!$C$18="abs","abs","")</f>
        <v/>
      </c>
      <c r="R18" s="43" t="str">
        <f>IF(Infos!$C$19="abs","abs","")</f>
        <v/>
      </c>
      <c r="S18" s="43" t="str">
        <f>IF(Infos!$C$20="abs","abs","")</f>
        <v/>
      </c>
      <c r="T18" s="20" t="s">
        <v>50</v>
      </c>
      <c r="U18" s="21" t="s">
        <v>3</v>
      </c>
      <c r="V18" s="43" t="str">
        <f>IF(Infos!$C$17="abs","abs","")</f>
        <v/>
      </c>
      <c r="W18" s="43" t="str">
        <f>IF(Infos!$C$18="abs","abs","")</f>
        <v/>
      </c>
      <c r="X18" s="43" t="str">
        <f>IF(Infos!$C$19="abs","abs","")</f>
        <v/>
      </c>
      <c r="Y18" s="43" t="str">
        <f>IF(Infos!$C$20="abs","abs","")</f>
        <v/>
      </c>
      <c r="AA18" s="102" t="s">
        <v>46</v>
      </c>
      <c r="AB18" s="19" t="s">
        <v>3</v>
      </c>
      <c r="AC18" s="43" t="str">
        <f>IF(Infos!$C$21="abs","abs","")</f>
        <v/>
      </c>
      <c r="AD18" s="43" t="str">
        <f>IF(Infos!$C$22="abs","abs","")</f>
        <v/>
      </c>
      <c r="AE18" s="43" t="str">
        <f>IF(Infos!$C$23="abs","abs","")</f>
        <v/>
      </c>
      <c r="AF18" s="43" t="str">
        <f>IF(Infos!$C$24="abs","abs","")</f>
        <v/>
      </c>
      <c r="AG18" s="20" t="s">
        <v>50</v>
      </c>
      <c r="AH18" s="21" t="s">
        <v>3</v>
      </c>
      <c r="AI18" s="43" t="str">
        <f>IF(Infos!$C$21="abs","abs","")</f>
        <v/>
      </c>
      <c r="AJ18" s="43" t="str">
        <f>IF(Infos!$C$22="abs","abs","")</f>
        <v/>
      </c>
      <c r="AK18" s="43" t="str">
        <f>IF(Infos!$C$23="abs","abs","")</f>
        <v/>
      </c>
      <c r="AL18" s="43" t="str">
        <f>IF(Infos!$C$24="abs","abs","")</f>
        <v/>
      </c>
    </row>
    <row r="19" spans="1:38" s="13" customFormat="1" ht="22.5" customHeight="1" x14ac:dyDescent="0.2">
      <c r="A19" s="18" t="s">
        <v>125</v>
      </c>
      <c r="B19" s="19" t="s">
        <v>3</v>
      </c>
      <c r="C19" s="43" t="str">
        <f>IF(Infos!$C$13="abs","abs","")</f>
        <v/>
      </c>
      <c r="D19" s="43" t="str">
        <f>IF(Infos!$C$14="abs","abs","")</f>
        <v/>
      </c>
      <c r="E19" s="43" t="str">
        <f>IF(Infos!$C$15="abs","abs","")</f>
        <v/>
      </c>
      <c r="F19" s="43" t="str">
        <f>IF(Infos!$C$16="abs","abs","")</f>
        <v/>
      </c>
      <c r="G19" s="20" t="s">
        <v>60</v>
      </c>
      <c r="H19" s="21" t="s">
        <v>3</v>
      </c>
      <c r="I19" s="43" t="str">
        <f>IF(Infos!$C$13="abs","abs","")</f>
        <v/>
      </c>
      <c r="J19" s="43" t="str">
        <f>IF(Infos!$C$14="abs","abs","")</f>
        <v/>
      </c>
      <c r="K19" s="43" t="str">
        <f>IF(Infos!$C$15="abs","abs","")</f>
        <v/>
      </c>
      <c r="L19" s="43" t="str">
        <f>IF(Infos!$C$16="abs","abs","")</f>
        <v/>
      </c>
      <c r="M19" s="112"/>
      <c r="N19" s="102" t="s">
        <v>125</v>
      </c>
      <c r="O19" s="19" t="s">
        <v>3</v>
      </c>
      <c r="P19" s="43" t="str">
        <f>IF(Infos!$C$17="abs","abs","")</f>
        <v/>
      </c>
      <c r="Q19" s="43" t="str">
        <f>IF(Infos!$C$18="abs","abs","")</f>
        <v/>
      </c>
      <c r="R19" s="43" t="str">
        <f>IF(Infos!$C$19="abs","abs","")</f>
        <v/>
      </c>
      <c r="S19" s="43" t="str">
        <f>IF(Infos!$C$20="abs","abs","")</f>
        <v/>
      </c>
      <c r="T19" s="20" t="s">
        <v>60</v>
      </c>
      <c r="U19" s="21" t="s">
        <v>3</v>
      </c>
      <c r="V19" s="43" t="str">
        <f>IF(Infos!$C$17="abs","abs","")</f>
        <v/>
      </c>
      <c r="W19" s="43" t="str">
        <f>IF(Infos!$C$18="abs","abs","")</f>
        <v/>
      </c>
      <c r="X19" s="43" t="str">
        <f>IF(Infos!$C$19="abs","abs","")</f>
        <v/>
      </c>
      <c r="Y19" s="43" t="str">
        <f>IF(Infos!$C$20="abs","abs","")</f>
        <v/>
      </c>
      <c r="AA19" s="102" t="s">
        <v>125</v>
      </c>
      <c r="AB19" s="19" t="s">
        <v>3</v>
      </c>
      <c r="AC19" s="43" t="str">
        <f>IF(Infos!$C$21="abs","abs","")</f>
        <v/>
      </c>
      <c r="AD19" s="43" t="str">
        <f>IF(Infos!$C$22="abs","abs","")</f>
        <v/>
      </c>
      <c r="AE19" s="43" t="str">
        <f>IF(Infos!$C$23="abs","abs","")</f>
        <v/>
      </c>
      <c r="AF19" s="43" t="str">
        <f>IF(Infos!$C$24="abs","abs","")</f>
        <v/>
      </c>
      <c r="AG19" s="20" t="s">
        <v>60</v>
      </c>
      <c r="AH19" s="21" t="s">
        <v>3</v>
      </c>
      <c r="AI19" s="43" t="str">
        <f>IF(Infos!$C$21="abs","abs","")</f>
        <v/>
      </c>
      <c r="AJ19" s="43" t="str">
        <f>IF(Infos!$C$22="abs","abs","")</f>
        <v/>
      </c>
      <c r="AK19" s="43" t="str">
        <f>IF(Infos!$C$23="abs","abs","")</f>
        <v/>
      </c>
      <c r="AL19" s="43" t="str">
        <f>IF(Infos!$C$24="abs","abs","")</f>
        <v/>
      </c>
    </row>
    <row r="20" spans="1:38" s="24" customFormat="1" ht="24" customHeight="1" x14ac:dyDescent="0.2">
      <c r="A20" s="18" t="s">
        <v>59</v>
      </c>
      <c r="B20" s="19" t="s">
        <v>9</v>
      </c>
      <c r="C20" s="43" t="str">
        <f>IF(Infos!$C$13="abs","abs","")</f>
        <v/>
      </c>
      <c r="D20" s="43" t="str">
        <f>IF(Infos!$C$14="abs","abs","")</f>
        <v/>
      </c>
      <c r="E20" s="43" t="str">
        <f>IF(Infos!$C$15="abs","abs","")</f>
        <v/>
      </c>
      <c r="F20" s="43" t="str">
        <f>IF(Infos!$C$16="abs","abs","")</f>
        <v/>
      </c>
      <c r="G20" s="20" t="s">
        <v>61</v>
      </c>
      <c r="H20" s="21" t="s">
        <v>3</v>
      </c>
      <c r="I20" s="43" t="str">
        <f>IF(Infos!$C$13="abs","abs","")</f>
        <v/>
      </c>
      <c r="J20" s="43" t="str">
        <f>IF(Infos!$C$14="abs","abs","")</f>
        <v/>
      </c>
      <c r="K20" s="43" t="str">
        <f>IF(Infos!$C$15="abs","abs","")</f>
        <v/>
      </c>
      <c r="L20" s="43" t="str">
        <f>IF(Infos!$C$16="abs","abs","")</f>
        <v/>
      </c>
      <c r="M20" s="112"/>
      <c r="N20" s="102" t="s">
        <v>59</v>
      </c>
      <c r="O20" s="19" t="s">
        <v>9</v>
      </c>
      <c r="P20" s="43" t="str">
        <f>IF(Infos!$C$17="abs","abs","")</f>
        <v/>
      </c>
      <c r="Q20" s="43" t="str">
        <f>IF(Infos!$C$18="abs","abs","")</f>
        <v/>
      </c>
      <c r="R20" s="43" t="str">
        <f>IF(Infos!$C$19="abs","abs","")</f>
        <v/>
      </c>
      <c r="S20" s="43" t="str">
        <f>IF(Infos!$C$20="abs","abs","")</f>
        <v/>
      </c>
      <c r="T20" s="20" t="s">
        <v>61</v>
      </c>
      <c r="U20" s="21" t="s">
        <v>3</v>
      </c>
      <c r="V20" s="43" t="str">
        <f>IF(Infos!$C$17="abs","abs","")</f>
        <v/>
      </c>
      <c r="W20" s="43" t="str">
        <f>IF(Infos!$C$18="abs","abs","")</f>
        <v/>
      </c>
      <c r="X20" s="43" t="str">
        <f>IF(Infos!$C$19="abs","abs","")</f>
        <v/>
      </c>
      <c r="Y20" s="43" t="str">
        <f>IF(Infos!$C$20="abs","abs","")</f>
        <v/>
      </c>
      <c r="AA20" s="102" t="s">
        <v>59</v>
      </c>
      <c r="AB20" s="19" t="s">
        <v>9</v>
      </c>
      <c r="AC20" s="43" t="str">
        <f>IF(Infos!$C$21="abs","abs","")</f>
        <v/>
      </c>
      <c r="AD20" s="43" t="str">
        <f>IF(Infos!$C$22="abs","abs","")</f>
        <v/>
      </c>
      <c r="AE20" s="43" t="str">
        <f>IF(Infos!$C$23="abs","abs","")</f>
        <v/>
      </c>
      <c r="AF20" s="43" t="str">
        <f>IF(Infos!$C$24="abs","abs","")</f>
        <v/>
      </c>
      <c r="AG20" s="20" t="s">
        <v>61</v>
      </c>
      <c r="AH20" s="21" t="s">
        <v>3</v>
      </c>
      <c r="AI20" s="43" t="str">
        <f>IF(Infos!$C$21="abs","abs","")</f>
        <v/>
      </c>
      <c r="AJ20" s="43" t="str">
        <f>IF(Infos!$C$22="abs","abs","")</f>
        <v/>
      </c>
      <c r="AK20" s="43" t="str">
        <f>IF(Infos!$C$23="abs","abs","")</f>
        <v/>
      </c>
      <c r="AL20" s="43" t="str">
        <f>IF(Infos!$C$24="abs","abs","")</f>
        <v/>
      </c>
    </row>
    <row r="21" spans="1:38" s="24" customFormat="1" ht="20.100000000000001" customHeight="1" x14ac:dyDescent="0.2">
      <c r="A21" s="32"/>
      <c r="B21" s="19"/>
      <c r="C21" s="19"/>
      <c r="D21" s="19"/>
      <c r="E21" s="19"/>
      <c r="F21" s="19"/>
      <c r="G21" s="20" t="s">
        <v>52</v>
      </c>
      <c r="H21" s="21" t="s">
        <v>3</v>
      </c>
      <c r="I21" s="43" t="str">
        <f>IF(Infos!$C$13="abs","abs","")</f>
        <v/>
      </c>
      <c r="J21" s="43" t="str">
        <f>IF(Infos!$C$14="abs","abs","")</f>
        <v/>
      </c>
      <c r="K21" s="43" t="str">
        <f>IF(Infos!$C$15="abs","abs","")</f>
        <v/>
      </c>
      <c r="L21" s="43" t="str">
        <f>IF(Infos!$C$16="abs","abs","")</f>
        <v/>
      </c>
      <c r="M21" s="116"/>
      <c r="N21" s="32"/>
      <c r="O21" s="19"/>
      <c r="P21" s="19"/>
      <c r="Q21" s="19"/>
      <c r="R21" s="19"/>
      <c r="S21" s="19"/>
      <c r="T21" s="20" t="s">
        <v>52</v>
      </c>
      <c r="U21" s="21" t="s">
        <v>3</v>
      </c>
      <c r="V21" s="43" t="str">
        <f>IF(Infos!$C$17="abs","abs","")</f>
        <v/>
      </c>
      <c r="W21" s="43" t="str">
        <f>IF(Infos!$C$18="abs","abs","")</f>
        <v/>
      </c>
      <c r="X21" s="43" t="str">
        <f>IF(Infos!$C$19="abs","abs","")</f>
        <v/>
      </c>
      <c r="Y21" s="43" t="str">
        <f>IF(Infos!$C$20="abs","abs","")</f>
        <v/>
      </c>
      <c r="AA21" s="32"/>
      <c r="AB21" s="19"/>
      <c r="AC21" s="19"/>
      <c r="AD21" s="19"/>
      <c r="AE21" s="19"/>
      <c r="AF21" s="19"/>
      <c r="AG21" s="20" t="s">
        <v>52</v>
      </c>
      <c r="AH21" s="21" t="s">
        <v>3</v>
      </c>
      <c r="AI21" s="43" t="str">
        <f>IF(Infos!$C$21="abs","abs","")</f>
        <v/>
      </c>
      <c r="AJ21" s="43" t="str">
        <f>IF(Infos!$C$22="abs","abs","")</f>
        <v/>
      </c>
      <c r="AK21" s="43" t="str">
        <f>IF(Infos!$C$23="abs","abs","")</f>
        <v/>
      </c>
      <c r="AL21" s="43" t="str">
        <f>IF(Infos!$C$24="abs","abs","")</f>
        <v/>
      </c>
    </row>
    <row r="22" spans="1:38" s="31" customFormat="1" ht="20.100000000000001" customHeight="1" x14ac:dyDescent="0.2">
      <c r="A22" s="28" t="s">
        <v>70</v>
      </c>
      <c r="B22" s="29" t="s">
        <v>6</v>
      </c>
      <c r="C22" s="148">
        <f>IF(Infos!$C$13="abs","abs",SUM(C17:C20))</f>
        <v>0</v>
      </c>
      <c r="D22" s="148">
        <f>IF(Infos!$C$14="abs","abs",SUM(D17:D20))</f>
        <v>0</v>
      </c>
      <c r="E22" s="148">
        <f>IF(Infos!$C$15="abs","abs",SUM(E17:E20))</f>
        <v>0</v>
      </c>
      <c r="F22" s="148">
        <f>IF(Infos!$C$16="abs","abs",SUM(F17:F20))</f>
        <v>0</v>
      </c>
      <c r="G22" s="28" t="s">
        <v>70</v>
      </c>
      <c r="H22" s="33" t="s">
        <v>6</v>
      </c>
      <c r="I22" s="149">
        <f>IF(Infos!$C$13="abs","abs",SUM(I17:I21))</f>
        <v>0</v>
      </c>
      <c r="J22" s="149">
        <f>IF(Infos!$C$14="abs","abs",SUM(J17:J21))</f>
        <v>0</v>
      </c>
      <c r="K22" s="149">
        <f>IF(Infos!$C$15="abs","abs",SUM(K17:K21))</f>
        <v>0</v>
      </c>
      <c r="L22" s="149">
        <f>IF(Infos!$C$16="abs","abs",SUM(L17:L21))</f>
        <v>0</v>
      </c>
      <c r="M22" s="114"/>
      <c r="N22" s="28" t="s">
        <v>70</v>
      </c>
      <c r="O22" s="29" t="s">
        <v>6</v>
      </c>
      <c r="P22" s="148">
        <f>IF(Infos!$C$17="abs","abs",SUM(P17:P20))</f>
        <v>0</v>
      </c>
      <c r="Q22" s="148">
        <f>IF(Infos!$C$18="abs","abs",SUM(Q17:Q20))</f>
        <v>0</v>
      </c>
      <c r="R22" s="148">
        <f>IF(Infos!$C$19="abs","abs",SUM(R17:R20))</f>
        <v>0</v>
      </c>
      <c r="S22" s="148">
        <f>IF(Infos!$C$20="abs","abs",SUM(S17:S20))</f>
        <v>0</v>
      </c>
      <c r="T22" s="28" t="s">
        <v>70</v>
      </c>
      <c r="U22" s="33" t="s">
        <v>6</v>
      </c>
      <c r="V22" s="149">
        <f>IF(Infos!$C$17="abs","abs",SUM(V17:V21))</f>
        <v>0</v>
      </c>
      <c r="W22" s="149">
        <f>IF(Infos!$C$18="abs","abs",SUM(W17:W21))</f>
        <v>0</v>
      </c>
      <c r="X22" s="149">
        <f>IF(Infos!$C$19="abs","abs",SUM(X17:X21))</f>
        <v>0</v>
      </c>
      <c r="Y22" s="149">
        <f>IF(Infos!$C$20="abs","abs",SUM(Y17:Y21))</f>
        <v>0</v>
      </c>
      <c r="AA22" s="28" t="s">
        <v>70</v>
      </c>
      <c r="AB22" s="29" t="s">
        <v>6</v>
      </c>
      <c r="AC22" s="148">
        <f>IF(Infos!$C$21="abs","abs",SUM(AC17:AC20))</f>
        <v>0</v>
      </c>
      <c r="AD22" s="148">
        <f>IF(Infos!$C$22="abs","abs",SUM(AD17:AD20))</f>
        <v>0</v>
      </c>
      <c r="AE22" s="148">
        <f>IF(Infos!$C$23="abs","abs",SUM(AE17:AE20))</f>
        <v>0</v>
      </c>
      <c r="AF22" s="148">
        <f>IF(Infos!$C$24="abs","abs",SUM(AF17:AF20))</f>
        <v>0</v>
      </c>
      <c r="AG22" s="28" t="s">
        <v>70</v>
      </c>
      <c r="AH22" s="33" t="s">
        <v>6</v>
      </c>
      <c r="AI22" s="149">
        <f>IF(Infos!$C$21="abs","abs",SUM(AI17:AI21))</f>
        <v>0</v>
      </c>
      <c r="AJ22" s="149">
        <f>IF(Infos!$C$22="abs","abs",SUM(AJ17:AJ21))</f>
        <v>0</v>
      </c>
      <c r="AK22" s="149">
        <f>IF(Infos!$C$23="abs","abs",SUM(AK17:AK21))</f>
        <v>0</v>
      </c>
      <c r="AL22" s="149">
        <f>IF(Infos!$C$24="abs","abs",SUM(AL17:AL21))</f>
        <v>0</v>
      </c>
    </row>
    <row r="23" spans="1:38" s="4" customFormat="1" ht="20.100000000000001" customHeight="1" x14ac:dyDescent="0.2">
      <c r="A23" s="97"/>
      <c r="B23" s="98"/>
      <c r="C23" s="98"/>
      <c r="D23" s="98"/>
      <c r="E23" s="98"/>
      <c r="F23" s="98"/>
      <c r="G23" s="97" t="s">
        <v>70</v>
      </c>
      <c r="H23" s="40" t="s">
        <v>55</v>
      </c>
      <c r="I23" s="150">
        <f>IF(Infos!$C$13="abs","abs",C22+I22)</f>
        <v>0</v>
      </c>
      <c r="J23" s="150">
        <f>IF(Infos!$C$14="abs","abs",D22+J22)</f>
        <v>0</v>
      </c>
      <c r="K23" s="150">
        <f>IF(Infos!$C$15="abs","abs",E22+K22)</f>
        <v>0</v>
      </c>
      <c r="L23" s="150">
        <f>IF(Infos!$C$16="abs","abs",F22+L22)</f>
        <v>0</v>
      </c>
      <c r="M23" s="115"/>
      <c r="N23" s="97"/>
      <c r="O23" s="98"/>
      <c r="U23" s="40" t="s">
        <v>55</v>
      </c>
      <c r="V23" s="150">
        <f>IF(Infos!$C$17="abs","abs",P22+V22)</f>
        <v>0</v>
      </c>
      <c r="W23" s="150">
        <f>IF(Infos!$C$18="abs","abs",Q22+W22)</f>
        <v>0</v>
      </c>
      <c r="X23" s="150">
        <f>IF(Infos!$C$19="abs","abs",R22+X22)</f>
        <v>0</v>
      </c>
      <c r="Y23" s="150">
        <f>IF(Infos!$C$20="abs","abs",S22+Y22)</f>
        <v>0</v>
      </c>
      <c r="AA23" s="97"/>
      <c r="AB23" s="98"/>
      <c r="AH23" s="40" t="s">
        <v>55</v>
      </c>
      <c r="AI23" s="150">
        <f>IF(Infos!$C$21="abs","abs",AC22+AI22)</f>
        <v>0</v>
      </c>
      <c r="AJ23" s="150">
        <f>IF(Infos!$C$22="abs","abs",AD22+AJ22)</f>
        <v>0</v>
      </c>
      <c r="AK23" s="150">
        <f>IF(Infos!$C$23="abs","abs",AE22+AK22)</f>
        <v>0</v>
      </c>
      <c r="AL23" s="150">
        <f>IF(Infos!$C$24="abs","abs",AF22+AL22)</f>
        <v>0</v>
      </c>
    </row>
    <row r="24" spans="1:38" s="13" customFormat="1" ht="42.75" customHeight="1" x14ac:dyDescent="0.2">
      <c r="A24" s="193" t="s">
        <v>62</v>
      </c>
      <c r="B24" s="194"/>
      <c r="C24" s="15"/>
      <c r="D24" s="15"/>
      <c r="E24" s="15"/>
      <c r="F24" s="15"/>
      <c r="G24" s="193" t="s">
        <v>111</v>
      </c>
      <c r="H24" s="194"/>
      <c r="I24" s="6"/>
      <c r="J24" s="6"/>
      <c r="K24" s="6"/>
      <c r="L24" s="6"/>
      <c r="M24" s="109"/>
      <c r="N24" s="193" t="s">
        <v>62</v>
      </c>
      <c r="O24" s="194"/>
      <c r="P24" s="104"/>
      <c r="Q24" s="104"/>
      <c r="R24" s="104"/>
      <c r="S24" s="104"/>
      <c r="T24" s="193" t="s">
        <v>131</v>
      </c>
      <c r="U24" s="194"/>
      <c r="V24" s="103"/>
      <c r="W24" s="103"/>
      <c r="X24" s="103"/>
      <c r="Y24" s="103"/>
      <c r="AA24" s="193" t="s">
        <v>62</v>
      </c>
      <c r="AB24" s="194"/>
      <c r="AC24" s="104"/>
      <c r="AD24" s="104"/>
      <c r="AE24" s="104"/>
      <c r="AF24" s="104"/>
      <c r="AG24" s="193" t="s">
        <v>131</v>
      </c>
      <c r="AH24" s="194"/>
      <c r="AI24" s="103"/>
      <c r="AJ24" s="103"/>
      <c r="AK24" s="103"/>
      <c r="AL24" s="103"/>
    </row>
    <row r="25" spans="1:38" s="13" customFormat="1" ht="20.100000000000001" customHeight="1" x14ac:dyDescent="0.2">
      <c r="A25" s="18" t="s">
        <v>63</v>
      </c>
      <c r="B25" s="19" t="s">
        <v>2</v>
      </c>
      <c r="C25" s="43" t="str">
        <f>IF(Infos!$C$13="abs","abs","")</f>
        <v/>
      </c>
      <c r="D25" s="43" t="str">
        <f>IF(Infos!$C$14="abs","abs","")</f>
        <v/>
      </c>
      <c r="E25" s="43" t="str">
        <f>IF(Infos!$C$15="abs","abs","")</f>
        <v/>
      </c>
      <c r="F25" s="43" t="str">
        <f>IF(Infos!$C$16="abs","abs","")</f>
        <v/>
      </c>
      <c r="G25" s="20" t="s">
        <v>8</v>
      </c>
      <c r="H25" s="19" t="s">
        <v>2</v>
      </c>
      <c r="I25" s="43" t="str">
        <f>IF(Infos!$C$13="abs","abs","")</f>
        <v/>
      </c>
      <c r="J25" s="43" t="str">
        <f>IF(Infos!$C$14="abs","abs","")</f>
        <v/>
      </c>
      <c r="K25" s="43" t="str">
        <f>IF(Infos!$C$15="abs","abs","")</f>
        <v/>
      </c>
      <c r="L25" s="43" t="str">
        <f>IF(Infos!$C$16="abs","abs","")</f>
        <v/>
      </c>
      <c r="M25" s="112"/>
      <c r="N25" s="102" t="s">
        <v>63</v>
      </c>
      <c r="O25" s="19" t="s">
        <v>2</v>
      </c>
      <c r="P25" s="43" t="str">
        <f>IF(Infos!$C$17="abs","abs","")</f>
        <v/>
      </c>
      <c r="Q25" s="43" t="str">
        <f>IF(Infos!$C$18="abs","abs","")</f>
        <v/>
      </c>
      <c r="R25" s="43" t="str">
        <f>IF(Infos!$C$19="abs","abs","")</f>
        <v/>
      </c>
      <c r="S25" s="43" t="str">
        <f>IF(Infos!$C$20="abs","abs","")</f>
        <v/>
      </c>
      <c r="T25" s="20" t="s">
        <v>8</v>
      </c>
      <c r="U25" s="19" t="s">
        <v>2</v>
      </c>
      <c r="V25" s="43" t="str">
        <f>IF(Infos!$C$17="abs","abs","")</f>
        <v/>
      </c>
      <c r="W25" s="43" t="str">
        <f>IF(Infos!$C$18="abs","abs","")</f>
        <v/>
      </c>
      <c r="X25" s="43" t="str">
        <f>IF(Infos!$C$19="abs","abs","")</f>
        <v/>
      </c>
      <c r="Y25" s="43" t="str">
        <f>IF(Infos!$C$20="abs","abs","")</f>
        <v/>
      </c>
      <c r="AA25" s="102" t="s">
        <v>63</v>
      </c>
      <c r="AB25" s="19" t="s">
        <v>2</v>
      </c>
      <c r="AC25" s="43" t="str">
        <f>IF(Infos!$C$21="abs","abs","")</f>
        <v/>
      </c>
      <c r="AD25" s="43" t="str">
        <f>IF(Infos!$C$22="abs","abs","")</f>
        <v/>
      </c>
      <c r="AE25" s="43" t="str">
        <f>IF(Infos!$C$23="abs","abs","")</f>
        <v/>
      </c>
      <c r="AF25" s="43" t="str">
        <f>IF(Infos!$C$24="abs","abs","")</f>
        <v/>
      </c>
      <c r="AG25" s="20" t="s">
        <v>8</v>
      </c>
      <c r="AH25" s="19" t="s">
        <v>2</v>
      </c>
      <c r="AI25" s="43" t="str">
        <f>IF(Infos!$C$21="abs","abs","")</f>
        <v/>
      </c>
      <c r="AJ25" s="43" t="str">
        <f>IF(Infos!$C$22="abs","abs","")</f>
        <v/>
      </c>
      <c r="AK25" s="43" t="str">
        <f>IF(Infos!$C$23="abs","abs","")</f>
        <v/>
      </c>
      <c r="AL25" s="43" t="str">
        <f>IF(Infos!$C$24="abs","abs","")</f>
        <v/>
      </c>
    </row>
    <row r="26" spans="1:38" s="13" customFormat="1" ht="24" customHeight="1" x14ac:dyDescent="0.2">
      <c r="A26" s="18" t="s">
        <v>64</v>
      </c>
      <c r="B26" s="19" t="s">
        <v>1</v>
      </c>
      <c r="C26" s="43" t="str">
        <f>IF(Infos!$C$13="abs","abs","")</f>
        <v/>
      </c>
      <c r="D26" s="43" t="str">
        <f>IF(Infos!$C$14="abs","abs","")</f>
        <v/>
      </c>
      <c r="E26" s="43" t="str">
        <f>IF(Infos!$C$15="abs","abs","")</f>
        <v/>
      </c>
      <c r="F26" s="43" t="str">
        <f>IF(Infos!$C$16="abs","abs","")</f>
        <v/>
      </c>
      <c r="G26" s="20" t="s">
        <v>66</v>
      </c>
      <c r="H26" s="19" t="s">
        <v>9</v>
      </c>
      <c r="I26" s="43" t="str">
        <f>IF(Infos!$C$13="abs","abs","")</f>
        <v/>
      </c>
      <c r="J26" s="43" t="str">
        <f>IF(Infos!$C$14="abs","abs","")</f>
        <v/>
      </c>
      <c r="K26" s="43" t="str">
        <f>IF(Infos!$C$15="abs","abs","")</f>
        <v/>
      </c>
      <c r="L26" s="43" t="str">
        <f>IF(Infos!$C$16="abs","abs","")</f>
        <v/>
      </c>
      <c r="M26" s="112"/>
      <c r="N26" s="102" t="s">
        <v>64</v>
      </c>
      <c r="O26" s="19" t="s">
        <v>1</v>
      </c>
      <c r="P26" s="43" t="str">
        <f>IF(Infos!$C$17="abs","abs","")</f>
        <v/>
      </c>
      <c r="Q26" s="43" t="str">
        <f>IF(Infos!$C$18="abs","abs","")</f>
        <v/>
      </c>
      <c r="R26" s="43" t="str">
        <f>IF(Infos!$C$19="abs","abs","")</f>
        <v/>
      </c>
      <c r="S26" s="43" t="str">
        <f>IF(Infos!$C$20="abs","abs","")</f>
        <v/>
      </c>
      <c r="T26" s="20" t="s">
        <v>66</v>
      </c>
      <c r="U26" s="19" t="s">
        <v>9</v>
      </c>
      <c r="V26" s="43" t="str">
        <f>IF(Infos!$C$17="abs","abs","")</f>
        <v/>
      </c>
      <c r="W26" s="43" t="str">
        <f>IF(Infos!$C$18="abs","abs","")</f>
        <v/>
      </c>
      <c r="X26" s="43" t="str">
        <f>IF(Infos!$C$19="abs","abs","")</f>
        <v/>
      </c>
      <c r="Y26" s="43" t="str">
        <f>IF(Infos!$C$20="abs","abs","")</f>
        <v/>
      </c>
      <c r="AA26" s="102" t="s">
        <v>64</v>
      </c>
      <c r="AB26" s="19" t="s">
        <v>1</v>
      </c>
      <c r="AC26" s="43" t="str">
        <f>IF(Infos!$C$21="abs","abs","")</f>
        <v/>
      </c>
      <c r="AD26" s="43" t="str">
        <f>IF(Infos!$C$22="abs","abs","")</f>
        <v/>
      </c>
      <c r="AE26" s="43" t="str">
        <f>IF(Infos!$C$23="abs","abs","")</f>
        <v/>
      </c>
      <c r="AF26" s="43" t="str">
        <f>IF(Infos!$C$24="abs","abs","")</f>
        <v/>
      </c>
      <c r="AG26" s="20" t="s">
        <v>66</v>
      </c>
      <c r="AH26" s="19" t="s">
        <v>9</v>
      </c>
      <c r="AI26" s="43" t="str">
        <f>IF(Infos!$C$21="abs","abs","")</f>
        <v/>
      </c>
      <c r="AJ26" s="43" t="str">
        <f>IF(Infos!$C$22="abs","abs","")</f>
        <v/>
      </c>
      <c r="AK26" s="43" t="str">
        <f>IF(Infos!$C$23="abs","abs","")</f>
        <v/>
      </c>
      <c r="AL26" s="43" t="str">
        <f>IF(Infos!$C$24="abs","abs","")</f>
        <v/>
      </c>
    </row>
    <row r="27" spans="1:38" s="13" customFormat="1" ht="22.5" customHeight="1" x14ac:dyDescent="0.2">
      <c r="A27" s="18" t="s">
        <v>65</v>
      </c>
      <c r="B27" s="19" t="s">
        <v>2</v>
      </c>
      <c r="C27" s="43" t="str">
        <f>IF(Infos!$C$13="abs","abs","")</f>
        <v/>
      </c>
      <c r="D27" s="43" t="str">
        <f>IF(Infos!$C$14="abs","abs","")</f>
        <v/>
      </c>
      <c r="E27" s="43" t="str">
        <f>IF(Infos!$C$15="abs","abs","")</f>
        <v/>
      </c>
      <c r="F27" s="43" t="str">
        <f>IF(Infos!$C$16="abs","abs","")</f>
        <v/>
      </c>
      <c r="G27" s="20" t="s">
        <v>67</v>
      </c>
      <c r="H27" s="19" t="s">
        <v>9</v>
      </c>
      <c r="I27" s="43" t="str">
        <f>IF(Infos!$C$13="abs","abs","")</f>
        <v/>
      </c>
      <c r="J27" s="43" t="str">
        <f>IF(Infos!$C$14="abs","abs","")</f>
        <v/>
      </c>
      <c r="K27" s="43" t="str">
        <f>IF(Infos!$C$15="abs","abs","")</f>
        <v/>
      </c>
      <c r="L27" s="43" t="str">
        <f>IF(Infos!$C$16="abs","abs","")</f>
        <v/>
      </c>
      <c r="M27" s="112"/>
      <c r="N27" s="102" t="s">
        <v>65</v>
      </c>
      <c r="O27" s="19" t="s">
        <v>2</v>
      </c>
      <c r="P27" s="43" t="str">
        <f>IF(Infos!$C$17="abs","abs","")</f>
        <v/>
      </c>
      <c r="Q27" s="43" t="str">
        <f>IF(Infos!$C$18="abs","abs","")</f>
        <v/>
      </c>
      <c r="R27" s="43" t="str">
        <f>IF(Infos!$C$19="abs","abs","")</f>
        <v/>
      </c>
      <c r="S27" s="43" t="str">
        <f>IF(Infos!$C$20="abs","abs","")</f>
        <v/>
      </c>
      <c r="T27" s="20" t="s">
        <v>67</v>
      </c>
      <c r="U27" s="19" t="s">
        <v>9</v>
      </c>
      <c r="V27" s="43" t="str">
        <f>IF(Infos!$C$17="abs","abs","")</f>
        <v/>
      </c>
      <c r="W27" s="43" t="str">
        <f>IF(Infos!$C$18="abs","abs","")</f>
        <v/>
      </c>
      <c r="X27" s="43" t="str">
        <f>IF(Infos!$C$19="abs","abs","")</f>
        <v/>
      </c>
      <c r="Y27" s="43" t="str">
        <f>IF(Infos!$C$20="abs","abs","")</f>
        <v/>
      </c>
      <c r="AA27" s="102" t="s">
        <v>65</v>
      </c>
      <c r="AB27" s="19" t="s">
        <v>2</v>
      </c>
      <c r="AC27" s="43" t="str">
        <f>IF(Infos!$C$21="abs","abs","")</f>
        <v/>
      </c>
      <c r="AD27" s="43" t="str">
        <f>IF(Infos!$C$22="abs","abs","")</f>
        <v/>
      </c>
      <c r="AE27" s="43" t="str">
        <f>IF(Infos!$C$23="abs","abs","")</f>
        <v/>
      </c>
      <c r="AF27" s="43" t="str">
        <f>IF(Infos!$C$24="abs","abs","")</f>
        <v/>
      </c>
      <c r="AG27" s="20" t="s">
        <v>67</v>
      </c>
      <c r="AH27" s="19" t="s">
        <v>9</v>
      </c>
      <c r="AI27" s="43" t="str">
        <f>IF(Infos!$C$21="abs","abs","")</f>
        <v/>
      </c>
      <c r="AJ27" s="43" t="str">
        <f>IF(Infos!$C$22="abs","abs","")</f>
        <v/>
      </c>
      <c r="AK27" s="43" t="str">
        <f>IF(Infos!$C$23="abs","abs","")</f>
        <v/>
      </c>
      <c r="AL27" s="43" t="str">
        <f>IF(Infos!$C$24="abs","abs","")</f>
        <v/>
      </c>
    </row>
    <row r="28" spans="1:38" s="24" customFormat="1" ht="20.100000000000001" customHeight="1" x14ac:dyDescent="0.2">
      <c r="A28" s="32"/>
      <c r="B28" s="19"/>
      <c r="C28" s="19"/>
      <c r="D28" s="19"/>
      <c r="E28" s="19"/>
      <c r="F28" s="19"/>
      <c r="G28" s="20" t="s">
        <v>68</v>
      </c>
      <c r="H28" s="19" t="s">
        <v>2</v>
      </c>
      <c r="I28" s="43" t="str">
        <f>IF(Infos!$C$13="abs","abs","")</f>
        <v/>
      </c>
      <c r="J28" s="43" t="str">
        <f>IF(Infos!$C$14="abs","abs","")</f>
        <v/>
      </c>
      <c r="K28" s="43" t="str">
        <f>IF(Infos!$C$15="abs","abs","")</f>
        <v/>
      </c>
      <c r="L28" s="43" t="str">
        <f>IF(Infos!$C$16="abs","abs","")</f>
        <v/>
      </c>
      <c r="M28" s="116"/>
      <c r="N28" s="32"/>
      <c r="O28" s="19"/>
      <c r="P28" s="19"/>
      <c r="Q28" s="19"/>
      <c r="R28" s="19"/>
      <c r="S28" s="19"/>
      <c r="T28" s="20" t="s">
        <v>68</v>
      </c>
      <c r="U28" s="19" t="s">
        <v>2</v>
      </c>
      <c r="V28" s="43" t="str">
        <f>IF(Infos!$C$17="abs","abs","")</f>
        <v/>
      </c>
      <c r="W28" s="43" t="str">
        <f>IF(Infos!$C$18="abs","abs","")</f>
        <v/>
      </c>
      <c r="X28" s="43" t="str">
        <f>IF(Infos!$C$19="abs","abs","")</f>
        <v/>
      </c>
      <c r="Y28" s="43" t="str">
        <f>IF(Infos!$C$20="abs","abs","")</f>
        <v/>
      </c>
      <c r="AA28" s="32"/>
      <c r="AB28" s="19"/>
      <c r="AC28" s="19"/>
      <c r="AD28" s="19"/>
      <c r="AE28" s="19"/>
      <c r="AF28" s="19"/>
      <c r="AG28" s="20" t="s">
        <v>68</v>
      </c>
      <c r="AH28" s="19" t="s">
        <v>2</v>
      </c>
      <c r="AI28" s="43" t="str">
        <f>IF(Infos!$C$21="abs","abs","")</f>
        <v/>
      </c>
      <c r="AJ28" s="43" t="str">
        <f>IF(Infos!$C$22="abs","abs","")</f>
        <v/>
      </c>
      <c r="AK28" s="43" t="str">
        <f>IF(Infos!$C$23="abs","abs","")</f>
        <v/>
      </c>
      <c r="AL28" s="43" t="str">
        <f>IF(Infos!$C$24="abs","abs","")</f>
        <v/>
      </c>
    </row>
    <row r="29" spans="1:38" s="31" customFormat="1" ht="20.100000000000001" customHeight="1" x14ac:dyDescent="0.2">
      <c r="A29" s="28" t="s">
        <v>70</v>
      </c>
      <c r="B29" s="29" t="s">
        <v>4</v>
      </c>
      <c r="C29" s="148">
        <f>IF(Infos!$C$13="abs","abs",SUM(C25:C27))</f>
        <v>0</v>
      </c>
      <c r="D29" s="148">
        <f>IF(Infos!$C$14="abs","abs",SUM(D25:D27))</f>
        <v>0</v>
      </c>
      <c r="E29" s="148">
        <f>IF(Infos!$C$15="abs","abs",SUM(E25:E27))</f>
        <v>0</v>
      </c>
      <c r="F29" s="148">
        <f>IF(Infos!$C$16="abs","abs",SUM(F25:F27))</f>
        <v>0</v>
      </c>
      <c r="G29" s="28" t="s">
        <v>70</v>
      </c>
      <c r="H29" s="33" t="s">
        <v>69</v>
      </c>
      <c r="I29" s="149">
        <f>IF(Infos!$C$13="abs","abs",SUM(I25:I28))</f>
        <v>0</v>
      </c>
      <c r="J29" s="149">
        <f>IF(Infos!$C$14="abs","abs",SUM(J25:J28))</f>
        <v>0</v>
      </c>
      <c r="K29" s="149">
        <f>IF(Infos!$C$15="abs","abs",SUM(K25:K28))</f>
        <v>0</v>
      </c>
      <c r="L29" s="149">
        <f>IF(Infos!$C$16="abs","abs",SUM(L25:L28))</f>
        <v>0</v>
      </c>
      <c r="M29" s="114"/>
      <c r="N29" s="28" t="s">
        <v>70</v>
      </c>
      <c r="O29" s="29" t="s">
        <v>4</v>
      </c>
      <c r="P29" s="148">
        <f>IF(Infos!$C$17="abs","abs",SUM(P25:P27))</f>
        <v>0</v>
      </c>
      <c r="Q29" s="148">
        <f>IF(Infos!$C$18="abs","abs",SUM(Q25:Q27))</f>
        <v>0</v>
      </c>
      <c r="R29" s="148">
        <f>IF(Infos!$C$19="abs","abs",SUM(R25:R27))</f>
        <v>0</v>
      </c>
      <c r="S29" s="148">
        <f>IF(Infos!$C$20="abs","abs",SUM(S25:S27))</f>
        <v>0</v>
      </c>
      <c r="T29" s="28" t="s">
        <v>70</v>
      </c>
      <c r="U29" s="33" t="s">
        <v>69</v>
      </c>
      <c r="V29" s="149">
        <f>IF(Infos!$C$17="abs","abs",SUM(V25:V28))</f>
        <v>0</v>
      </c>
      <c r="W29" s="149">
        <f>IF(Infos!$C$18="abs","abs",SUM(W25:W28))</f>
        <v>0</v>
      </c>
      <c r="X29" s="149">
        <f>IF(Infos!$C$19="abs","abs",SUM(X25:X28))</f>
        <v>0</v>
      </c>
      <c r="Y29" s="149">
        <f>IF(Infos!$C$20="abs","abs",SUM(Y25:Y28))</f>
        <v>0</v>
      </c>
      <c r="AA29" s="28" t="s">
        <v>70</v>
      </c>
      <c r="AB29" s="29" t="s">
        <v>4</v>
      </c>
      <c r="AC29" s="148">
        <f>IF(Infos!$C$21="abs","abs",SUM(AC25:AC27))</f>
        <v>0</v>
      </c>
      <c r="AD29" s="148">
        <f>IF(Infos!$C$22="abs","abs",SUM(AD25:AD27))</f>
        <v>0</v>
      </c>
      <c r="AE29" s="148">
        <f>IF(Infos!$C$23="abs","abs",SUM(AE25:AE27))</f>
        <v>0</v>
      </c>
      <c r="AF29" s="148">
        <f>IF(Infos!$C$24="abs","abs",SUM(AF25:AF27))</f>
        <v>0</v>
      </c>
      <c r="AG29" s="28" t="s">
        <v>70</v>
      </c>
      <c r="AH29" s="33" t="s">
        <v>69</v>
      </c>
      <c r="AI29" s="149">
        <f>IF(Infos!$C$21="abs","abs",SUM(AI25:AI28))</f>
        <v>0</v>
      </c>
      <c r="AJ29" s="149">
        <f>IF(Infos!$C$22="abs","abs",SUM(AJ25:AJ28))</f>
        <v>0</v>
      </c>
      <c r="AK29" s="149">
        <f>IF(Infos!$C$23="abs","abs",SUM(AK25:AK28))</f>
        <v>0</v>
      </c>
      <c r="AL29" s="149">
        <f>IF(Infos!$C$24="abs","abs",SUM(AL25:AL28))</f>
        <v>0</v>
      </c>
    </row>
    <row r="30" spans="1:38" s="4" customFormat="1" ht="20.100000000000001" customHeight="1" x14ac:dyDescent="0.2">
      <c r="A30" s="7"/>
      <c r="B30" s="8"/>
      <c r="C30" s="41"/>
      <c r="D30" s="41"/>
      <c r="E30" s="41"/>
      <c r="F30" s="41"/>
      <c r="G30" s="39" t="s">
        <v>70</v>
      </c>
      <c r="H30" s="40" t="s">
        <v>55</v>
      </c>
      <c r="I30" s="150">
        <f>IF(Infos!$C$13="abs","abs",C29+I29)</f>
        <v>0</v>
      </c>
      <c r="J30" s="150">
        <f>IF(Infos!$C$14="abs","abs",D29+J29)</f>
        <v>0</v>
      </c>
      <c r="K30" s="150">
        <f>IF(Infos!$C$15="abs","abs",E29+K29)</f>
        <v>0</v>
      </c>
      <c r="L30" s="150">
        <f>IF(Infos!$C$16="abs","abs",F29+L29)</f>
        <v>0</v>
      </c>
      <c r="M30" s="115"/>
      <c r="N30" s="7"/>
      <c r="O30" s="8"/>
      <c r="P30" s="41"/>
      <c r="Q30" s="41"/>
      <c r="R30" s="41"/>
      <c r="S30" s="41"/>
      <c r="T30" s="99" t="s">
        <v>70</v>
      </c>
      <c r="U30" s="40" t="s">
        <v>55</v>
      </c>
      <c r="V30" s="150">
        <f>IF(Infos!$C$17="abs","abs",P29+V29)</f>
        <v>0</v>
      </c>
      <c r="W30" s="150">
        <f>IF(Infos!$C$18="abs","abs",Q29+W29)</f>
        <v>0</v>
      </c>
      <c r="X30" s="150">
        <f>IF(Infos!$C$19="abs","abs",R29+X29)</f>
        <v>0</v>
      </c>
      <c r="Y30" s="150">
        <f>IF(Infos!$C$20="abs","abs",S29+Y29)</f>
        <v>0</v>
      </c>
      <c r="AA30" s="7"/>
      <c r="AB30" s="8"/>
      <c r="AC30" s="41"/>
      <c r="AD30" s="41"/>
      <c r="AE30" s="41"/>
      <c r="AF30" s="41"/>
      <c r="AG30" s="99" t="s">
        <v>70</v>
      </c>
      <c r="AH30" s="40" t="s">
        <v>55</v>
      </c>
      <c r="AI30" s="150">
        <f>IF(Infos!$C$21="abs","abs",AC29+AI29)</f>
        <v>0</v>
      </c>
      <c r="AJ30" s="150">
        <f>IF(Infos!$C$22="abs","abs",AD29+AJ29)</f>
        <v>0</v>
      </c>
      <c r="AK30" s="150">
        <f>IF(Infos!$C$23="abs","abs",AE29+AK29)</f>
        <v>0</v>
      </c>
      <c r="AL30" s="150">
        <f>IF(Infos!$C$24="abs","abs",AF29+AL29)</f>
        <v>0</v>
      </c>
    </row>
    <row r="31" spans="1:38" s="13" customFormat="1" ht="42.75" customHeight="1" x14ac:dyDescent="0.2">
      <c r="A31" s="193" t="s">
        <v>71</v>
      </c>
      <c r="B31" s="194"/>
      <c r="C31" s="15"/>
      <c r="D31" s="15"/>
      <c r="E31" s="15"/>
      <c r="F31" s="15"/>
      <c r="G31" s="193" t="s">
        <v>72</v>
      </c>
      <c r="H31" s="194"/>
      <c r="I31" s="6"/>
      <c r="J31" s="6"/>
      <c r="K31" s="6"/>
      <c r="L31" s="6"/>
      <c r="M31" s="109"/>
      <c r="N31" s="193" t="s">
        <v>71</v>
      </c>
      <c r="O31" s="194"/>
      <c r="P31" s="104"/>
      <c r="Q31" s="104"/>
      <c r="R31" s="104"/>
      <c r="S31" s="104"/>
      <c r="T31" s="193" t="s">
        <v>132</v>
      </c>
      <c r="U31" s="194"/>
      <c r="V31" s="103"/>
      <c r="W31" s="103"/>
      <c r="X31" s="103"/>
      <c r="Y31" s="103"/>
      <c r="AA31" s="193" t="s">
        <v>71</v>
      </c>
      <c r="AB31" s="194"/>
      <c r="AC31" s="104"/>
      <c r="AD31" s="104"/>
      <c r="AE31" s="104"/>
      <c r="AF31" s="104"/>
      <c r="AG31" s="193" t="s">
        <v>132</v>
      </c>
      <c r="AH31" s="194"/>
      <c r="AI31" s="103"/>
      <c r="AJ31" s="103"/>
      <c r="AK31" s="103"/>
      <c r="AL31" s="103"/>
    </row>
    <row r="32" spans="1:38" s="13" customFormat="1" ht="20.100000000000001" customHeight="1" x14ac:dyDescent="0.2">
      <c r="A32" s="18" t="s">
        <v>45</v>
      </c>
      <c r="B32" s="19" t="s">
        <v>3</v>
      </c>
      <c r="C32" s="43" t="str">
        <f>IF(Infos!$C$13="abs","abs","")</f>
        <v/>
      </c>
      <c r="D32" s="43" t="str">
        <f>IF(Infos!$C$14="abs","abs","")</f>
        <v/>
      </c>
      <c r="E32" s="43" t="str">
        <f>IF(Infos!$C$15="abs","abs","")</f>
        <v/>
      </c>
      <c r="F32" s="43" t="str">
        <f>IF(Infos!$C$16="abs","abs","")</f>
        <v/>
      </c>
      <c r="G32" s="20" t="s">
        <v>8</v>
      </c>
      <c r="H32" s="19" t="s">
        <v>3</v>
      </c>
      <c r="I32" s="43" t="str">
        <f>IF(Infos!$C$13="abs","abs","")</f>
        <v/>
      </c>
      <c r="J32" s="43" t="str">
        <f>IF(Infos!$C$14="abs","abs","")</f>
        <v/>
      </c>
      <c r="K32" s="43" t="str">
        <f>IF(Infos!$C$15="abs","abs","")</f>
        <v/>
      </c>
      <c r="L32" s="43" t="str">
        <f>IF(Infos!$C$16="abs","abs","")</f>
        <v/>
      </c>
      <c r="M32" s="112"/>
      <c r="N32" s="102" t="s">
        <v>45</v>
      </c>
      <c r="O32" s="19" t="s">
        <v>3</v>
      </c>
      <c r="P32" s="43" t="str">
        <f>IF(Infos!$C$17="abs","abs","")</f>
        <v/>
      </c>
      <c r="Q32" s="43" t="str">
        <f>IF(Infos!$C$18="abs","abs","")</f>
        <v/>
      </c>
      <c r="R32" s="43" t="str">
        <f>IF(Infos!$C$19="abs","abs","")</f>
        <v/>
      </c>
      <c r="S32" s="43" t="str">
        <f>IF(Infos!$C$20="abs","abs","")</f>
        <v/>
      </c>
      <c r="T32" s="20" t="s">
        <v>8</v>
      </c>
      <c r="U32" s="19" t="s">
        <v>3</v>
      </c>
      <c r="V32" s="43" t="str">
        <f>IF(Infos!$C$17="abs","abs","")</f>
        <v/>
      </c>
      <c r="W32" s="43" t="str">
        <f>IF(Infos!$C$18="abs","abs","")</f>
        <v/>
      </c>
      <c r="X32" s="43" t="str">
        <f>IF(Infos!$C$19="abs","abs","")</f>
        <v/>
      </c>
      <c r="Y32" s="43" t="str">
        <f>IF(Infos!$C$20="abs","abs","")</f>
        <v/>
      </c>
      <c r="AA32" s="102" t="s">
        <v>45</v>
      </c>
      <c r="AB32" s="19" t="s">
        <v>3</v>
      </c>
      <c r="AC32" s="43" t="str">
        <f>IF(Infos!$C$21="abs","abs","")</f>
        <v/>
      </c>
      <c r="AD32" s="43" t="str">
        <f>IF(Infos!$C$22="abs","abs","")</f>
        <v/>
      </c>
      <c r="AE32" s="43" t="str">
        <f>IF(Infos!$C$23="abs","abs","")</f>
        <v/>
      </c>
      <c r="AF32" s="43" t="str">
        <f>IF(Infos!$C$24="abs","abs","")</f>
        <v/>
      </c>
      <c r="AG32" s="20" t="s">
        <v>8</v>
      </c>
      <c r="AH32" s="19" t="s">
        <v>3</v>
      </c>
      <c r="AI32" s="43" t="str">
        <f>IF(Infos!$C$21="abs","abs","")</f>
        <v/>
      </c>
      <c r="AJ32" s="43" t="str">
        <f>IF(Infos!$C$22="abs","abs","")</f>
        <v/>
      </c>
      <c r="AK32" s="43" t="str">
        <f>IF(Infos!$C$23="abs","abs","")</f>
        <v/>
      </c>
      <c r="AL32" s="43" t="str">
        <f>IF(Infos!$C$24="abs","abs","")</f>
        <v/>
      </c>
    </row>
    <row r="33" spans="1:38" s="13" customFormat="1" ht="20.100000000000001" customHeight="1" x14ac:dyDescent="0.2">
      <c r="A33" s="18" t="s">
        <v>76</v>
      </c>
      <c r="B33" s="19" t="s">
        <v>2</v>
      </c>
      <c r="C33" s="43" t="str">
        <f>IF(Infos!$C$13="abs","abs","")</f>
        <v/>
      </c>
      <c r="D33" s="43" t="str">
        <f>IF(Infos!$C$14="abs","abs","")</f>
        <v/>
      </c>
      <c r="E33" s="43" t="str">
        <f>IF(Infos!$C$15="abs","abs","")</f>
        <v/>
      </c>
      <c r="F33" s="43" t="str">
        <f>IF(Infos!$C$16="abs","abs","")</f>
        <v/>
      </c>
      <c r="G33" s="20" t="s">
        <v>73</v>
      </c>
      <c r="H33" s="19" t="s">
        <v>2</v>
      </c>
      <c r="I33" s="43" t="str">
        <f>IF(Infos!$C$13="abs","abs","")</f>
        <v/>
      </c>
      <c r="J33" s="43" t="str">
        <f>IF(Infos!$C$14="abs","abs","")</f>
        <v/>
      </c>
      <c r="K33" s="43" t="str">
        <f>IF(Infos!$C$15="abs","abs","")</f>
        <v/>
      </c>
      <c r="L33" s="43" t="str">
        <f>IF(Infos!$C$16="abs","abs","")</f>
        <v/>
      </c>
      <c r="M33" s="112"/>
      <c r="N33" s="102" t="s">
        <v>76</v>
      </c>
      <c r="O33" s="19" t="s">
        <v>2</v>
      </c>
      <c r="P33" s="43" t="str">
        <f>IF(Infos!$C$17="abs","abs","")</f>
        <v/>
      </c>
      <c r="Q33" s="43" t="str">
        <f>IF(Infos!$C$18="abs","abs","")</f>
        <v/>
      </c>
      <c r="R33" s="43" t="str">
        <f>IF(Infos!$C$19="abs","abs","")</f>
        <v/>
      </c>
      <c r="S33" s="43" t="str">
        <f>IF(Infos!$C$20="abs","abs","")</f>
        <v/>
      </c>
      <c r="T33" s="20" t="s">
        <v>73</v>
      </c>
      <c r="U33" s="19" t="s">
        <v>2</v>
      </c>
      <c r="V33" s="43" t="str">
        <f>IF(Infos!$C$17="abs","abs","")</f>
        <v/>
      </c>
      <c r="W33" s="43" t="str">
        <f>IF(Infos!$C$18="abs","abs","")</f>
        <v/>
      </c>
      <c r="X33" s="43" t="str">
        <f>IF(Infos!$C$19="abs","abs","")</f>
        <v/>
      </c>
      <c r="Y33" s="43" t="str">
        <f>IF(Infos!$C$20="abs","abs","")</f>
        <v/>
      </c>
      <c r="AA33" s="102" t="s">
        <v>76</v>
      </c>
      <c r="AB33" s="19" t="s">
        <v>2</v>
      </c>
      <c r="AC33" s="43" t="str">
        <f>IF(Infos!$C$21="abs","abs","")</f>
        <v/>
      </c>
      <c r="AD33" s="43" t="str">
        <f>IF(Infos!$C$22="abs","abs","")</f>
        <v/>
      </c>
      <c r="AE33" s="43" t="str">
        <f>IF(Infos!$C$23="abs","abs","")</f>
        <v/>
      </c>
      <c r="AF33" s="43" t="str">
        <f>IF(Infos!$C$24="abs","abs","")</f>
        <v/>
      </c>
      <c r="AG33" s="20" t="s">
        <v>73</v>
      </c>
      <c r="AH33" s="19" t="s">
        <v>2</v>
      </c>
      <c r="AI33" s="43" t="str">
        <f>IF(Infos!$C$21="abs","abs","")</f>
        <v/>
      </c>
      <c r="AJ33" s="43" t="str">
        <f>IF(Infos!$C$22="abs","abs","")</f>
        <v/>
      </c>
      <c r="AK33" s="43" t="str">
        <f>IF(Infos!$C$23="abs","abs","")</f>
        <v/>
      </c>
      <c r="AL33" s="43" t="str">
        <f>IF(Infos!$C$24="abs","abs","")</f>
        <v/>
      </c>
    </row>
    <row r="34" spans="1:38" s="13" customFormat="1" ht="20.100000000000001" customHeight="1" x14ac:dyDescent="0.2">
      <c r="A34" s="18" t="s">
        <v>77</v>
      </c>
      <c r="B34" s="19" t="s">
        <v>2</v>
      </c>
      <c r="C34" s="43" t="str">
        <f>IF(Infos!$C$13="abs","abs","")</f>
        <v/>
      </c>
      <c r="D34" s="43" t="str">
        <f>IF(Infos!$C$14="abs","abs","")</f>
        <v/>
      </c>
      <c r="E34" s="43" t="str">
        <f>IF(Infos!$C$15="abs","abs","")</f>
        <v/>
      </c>
      <c r="F34" s="43" t="str">
        <f>IF(Infos!$C$16="abs","abs","")</f>
        <v/>
      </c>
      <c r="G34" s="20" t="s">
        <v>74</v>
      </c>
      <c r="H34" s="19" t="s">
        <v>2</v>
      </c>
      <c r="I34" s="43" t="str">
        <f>IF(Infos!$C$13="abs","abs","")</f>
        <v/>
      </c>
      <c r="J34" s="43" t="str">
        <f>IF(Infos!$C$14="abs","abs","")</f>
        <v/>
      </c>
      <c r="K34" s="43" t="str">
        <f>IF(Infos!$C$15="abs","abs","")</f>
        <v/>
      </c>
      <c r="L34" s="43" t="str">
        <f>IF(Infos!$C$16="abs","abs","")</f>
        <v/>
      </c>
      <c r="M34" s="112"/>
      <c r="N34" s="102" t="s">
        <v>77</v>
      </c>
      <c r="O34" s="19" t="s">
        <v>2</v>
      </c>
      <c r="P34" s="43" t="str">
        <f>IF(Infos!$C$17="abs","abs","")</f>
        <v/>
      </c>
      <c r="Q34" s="43" t="str">
        <f>IF(Infos!$C$18="abs","abs","")</f>
        <v/>
      </c>
      <c r="R34" s="43" t="str">
        <f>IF(Infos!$C$19="abs","abs","")</f>
        <v/>
      </c>
      <c r="S34" s="43" t="str">
        <f>IF(Infos!$C$20="abs","abs","")</f>
        <v/>
      </c>
      <c r="T34" s="20" t="s">
        <v>74</v>
      </c>
      <c r="U34" s="19" t="s">
        <v>2</v>
      </c>
      <c r="V34" s="43" t="str">
        <f>IF(Infos!$C$17="abs","abs","")</f>
        <v/>
      </c>
      <c r="W34" s="43" t="str">
        <f>IF(Infos!$C$18="abs","abs","")</f>
        <v/>
      </c>
      <c r="X34" s="43" t="str">
        <f>IF(Infos!$C$19="abs","abs","")</f>
        <v/>
      </c>
      <c r="Y34" s="43" t="str">
        <f>IF(Infos!$C$20="abs","abs","")</f>
        <v/>
      </c>
      <c r="AA34" s="102" t="s">
        <v>77</v>
      </c>
      <c r="AB34" s="19" t="s">
        <v>2</v>
      </c>
      <c r="AC34" s="43" t="str">
        <f>IF(Infos!$C$21="abs","abs","")</f>
        <v/>
      </c>
      <c r="AD34" s="43" t="str">
        <f>IF(Infos!$C$22="abs","abs","")</f>
        <v/>
      </c>
      <c r="AE34" s="43" t="str">
        <f>IF(Infos!$C$23="abs","abs","")</f>
        <v/>
      </c>
      <c r="AF34" s="43" t="str">
        <f>IF(Infos!$C$24="abs","abs","")</f>
        <v/>
      </c>
      <c r="AG34" s="20" t="s">
        <v>74</v>
      </c>
      <c r="AH34" s="19" t="s">
        <v>2</v>
      </c>
      <c r="AI34" s="43" t="str">
        <f>IF(Infos!$C$21="abs","abs","")</f>
        <v/>
      </c>
      <c r="AJ34" s="43" t="str">
        <f>IF(Infos!$C$22="abs","abs","")</f>
        <v/>
      </c>
      <c r="AK34" s="43" t="str">
        <f>IF(Infos!$C$23="abs","abs","")</f>
        <v/>
      </c>
      <c r="AL34" s="43" t="str">
        <f>IF(Infos!$C$24="abs","abs","")</f>
        <v/>
      </c>
    </row>
    <row r="35" spans="1:38" s="24" customFormat="1" ht="20.100000000000001" customHeight="1" x14ac:dyDescent="0.2">
      <c r="A35" s="32" t="s">
        <v>78</v>
      </c>
      <c r="B35" s="19" t="s">
        <v>2</v>
      </c>
      <c r="C35" s="43" t="str">
        <f>IF(Infos!$C$13="abs","abs","")</f>
        <v/>
      </c>
      <c r="D35" s="43" t="str">
        <f>IF(Infos!$C$14="abs","abs","")</f>
        <v/>
      </c>
      <c r="E35" s="43" t="str">
        <f>IF(Infos!$C$15="abs","abs","")</f>
        <v/>
      </c>
      <c r="F35" s="43" t="str">
        <f>IF(Infos!$C$16="abs","abs","")</f>
        <v/>
      </c>
      <c r="G35" s="20" t="s">
        <v>75</v>
      </c>
      <c r="H35" s="19" t="s">
        <v>2</v>
      </c>
      <c r="I35" s="43" t="str">
        <f>IF(Infos!$C$13="abs","abs","")</f>
        <v/>
      </c>
      <c r="J35" s="43" t="str">
        <f>IF(Infos!$C$14="abs","abs","")</f>
        <v/>
      </c>
      <c r="K35" s="43" t="str">
        <f>IF(Infos!$C$15="abs","abs","")</f>
        <v/>
      </c>
      <c r="L35" s="43" t="str">
        <f>IF(Infos!$C$16="abs","abs","")</f>
        <v/>
      </c>
      <c r="M35" s="112"/>
      <c r="N35" s="32" t="s">
        <v>78</v>
      </c>
      <c r="O35" s="19" t="s">
        <v>2</v>
      </c>
      <c r="P35" s="43" t="str">
        <f>IF(Infos!$C$17="abs","abs","")</f>
        <v/>
      </c>
      <c r="Q35" s="43" t="str">
        <f>IF(Infos!$C$18="abs","abs","")</f>
        <v/>
      </c>
      <c r="R35" s="43" t="str">
        <f>IF(Infos!$C$19="abs","abs","")</f>
        <v/>
      </c>
      <c r="S35" s="43" t="str">
        <f>IF(Infos!$C$20="abs","abs","")</f>
        <v/>
      </c>
      <c r="T35" s="20" t="s">
        <v>75</v>
      </c>
      <c r="U35" s="19" t="s">
        <v>2</v>
      </c>
      <c r="V35" s="43" t="str">
        <f>IF(Infos!$C$17="abs","abs","")</f>
        <v/>
      </c>
      <c r="W35" s="43" t="str">
        <f>IF(Infos!$C$18="abs","abs","")</f>
        <v/>
      </c>
      <c r="X35" s="43" t="str">
        <f>IF(Infos!$C$19="abs","abs","")</f>
        <v/>
      </c>
      <c r="Y35" s="43" t="str">
        <f>IF(Infos!$C$20="abs","abs","")</f>
        <v/>
      </c>
      <c r="AA35" s="32" t="s">
        <v>78</v>
      </c>
      <c r="AB35" s="19" t="s">
        <v>2</v>
      </c>
      <c r="AC35" s="43" t="str">
        <f>IF(Infos!$C$21="abs","abs","")</f>
        <v/>
      </c>
      <c r="AD35" s="43" t="str">
        <f>IF(Infos!$C$22="abs","abs","")</f>
        <v/>
      </c>
      <c r="AE35" s="43" t="str">
        <f>IF(Infos!$C$23="abs","abs","")</f>
        <v/>
      </c>
      <c r="AF35" s="43" t="str">
        <f>IF(Infos!$C$24="abs","abs","")</f>
        <v/>
      </c>
      <c r="AG35" s="20" t="s">
        <v>75</v>
      </c>
      <c r="AH35" s="19" t="s">
        <v>2</v>
      </c>
      <c r="AI35" s="43" t="str">
        <f>IF(Infos!$C$21="abs","abs","")</f>
        <v/>
      </c>
      <c r="AJ35" s="43" t="str">
        <f>IF(Infos!$C$22="abs","abs","")</f>
        <v/>
      </c>
      <c r="AK35" s="43" t="str">
        <f>IF(Infos!$C$23="abs","abs","")</f>
        <v/>
      </c>
      <c r="AL35" s="43" t="str">
        <f>IF(Infos!$C$24="abs","abs","")</f>
        <v/>
      </c>
    </row>
    <row r="36" spans="1:38" s="31" customFormat="1" ht="20.100000000000001" customHeight="1" x14ac:dyDescent="0.2">
      <c r="A36" s="28" t="s">
        <v>70</v>
      </c>
      <c r="B36" s="34" t="s">
        <v>6</v>
      </c>
      <c r="C36" s="148">
        <f>IF(Infos!$C$13="abs","abs",SUM(C32:C35))</f>
        <v>0</v>
      </c>
      <c r="D36" s="148">
        <f>IF(Infos!$C$14="abs","abs",SUM(D32:D35))</f>
        <v>0</v>
      </c>
      <c r="E36" s="148">
        <f>IF(Infos!$C$15="abs","abs",SUM(E32:E35))</f>
        <v>0</v>
      </c>
      <c r="F36" s="148">
        <f>IF(Infos!$C$16="abs","abs",SUM(F32:F35))</f>
        <v>0</v>
      </c>
      <c r="G36" s="28" t="s">
        <v>70</v>
      </c>
      <c r="H36" s="33" t="s">
        <v>6</v>
      </c>
      <c r="I36" s="149">
        <f>IF(Infos!$C$13="abs","abs",SUM(I32:I35))</f>
        <v>0</v>
      </c>
      <c r="J36" s="149">
        <f>IF(Infos!$C$14="abs","abs",SUM(J32:J35))</f>
        <v>0</v>
      </c>
      <c r="K36" s="149">
        <f>IF(Infos!$C$15="abs","abs",SUM(K32:K35))</f>
        <v>0</v>
      </c>
      <c r="L36" s="149">
        <f>IF(Infos!$C$16="abs","abs",SUM(L32:L35))</f>
        <v>0</v>
      </c>
      <c r="M36" s="114"/>
      <c r="N36" s="28" t="s">
        <v>70</v>
      </c>
      <c r="O36" s="34" t="s">
        <v>6</v>
      </c>
      <c r="P36" s="148">
        <f>IF(Infos!$C$17="abs","abs",SUM(P32:P35))</f>
        <v>0</v>
      </c>
      <c r="Q36" s="148">
        <f>IF(Infos!$C$18="abs","abs",SUM(Q32:Q35))</f>
        <v>0</v>
      </c>
      <c r="R36" s="148">
        <f>IF(Infos!$C$19="abs","abs",SUM(R32:R35))</f>
        <v>0</v>
      </c>
      <c r="S36" s="148">
        <f>IF(Infos!$C$20="abs","abs",SUM(S32:S35))</f>
        <v>0</v>
      </c>
      <c r="T36" s="28" t="s">
        <v>70</v>
      </c>
      <c r="U36" s="33" t="s">
        <v>6</v>
      </c>
      <c r="V36" s="149">
        <f>IF(Infos!$C$17="abs","abs",SUM(V32:V35))</f>
        <v>0</v>
      </c>
      <c r="W36" s="149">
        <f>IF(Infos!$C$18="abs","abs",SUM(W32:W35))</f>
        <v>0</v>
      </c>
      <c r="X36" s="149">
        <f>IF(Infos!$C$19="abs","abs",SUM(X32:X35))</f>
        <v>0</v>
      </c>
      <c r="Y36" s="149">
        <f>IF(Infos!$C$20="abs","abs",SUM(Y32:Y35))</f>
        <v>0</v>
      </c>
      <c r="AA36" s="28" t="s">
        <v>70</v>
      </c>
      <c r="AB36" s="34" t="s">
        <v>6</v>
      </c>
      <c r="AC36" s="148">
        <f>IF(Infos!$C$21="abs","abs",SUM(AC32:AC35))</f>
        <v>0</v>
      </c>
      <c r="AD36" s="148">
        <f>IF(Infos!$C$22="abs","abs",SUM(AD32:AD35))</f>
        <v>0</v>
      </c>
      <c r="AE36" s="148">
        <f>IF(Infos!$C$23="abs","abs",SUM(AE32:AE35))</f>
        <v>0</v>
      </c>
      <c r="AF36" s="148">
        <f>IF(Infos!$C$24="abs","abs",SUM(AF32:AF35))</f>
        <v>0</v>
      </c>
      <c r="AG36" s="28" t="s">
        <v>70</v>
      </c>
      <c r="AH36" s="33" t="s">
        <v>6</v>
      </c>
      <c r="AI36" s="149">
        <f>IF(Infos!$C$21="abs","abs",SUM(AI32:AI35))</f>
        <v>0</v>
      </c>
      <c r="AJ36" s="149">
        <f>IF(Infos!$C$22="abs","abs",SUM(AJ32:AJ35))</f>
        <v>0</v>
      </c>
      <c r="AK36" s="149">
        <f>IF(Infos!$C$23="abs","abs",SUM(AK32:AK35))</f>
        <v>0</v>
      </c>
      <c r="AL36" s="149">
        <f>IF(Infos!$C$24="abs","abs",SUM(AL32:AL35))</f>
        <v>0</v>
      </c>
    </row>
    <row r="37" spans="1:38" s="4" customFormat="1" ht="20.100000000000001" customHeight="1" x14ac:dyDescent="0.2">
      <c r="A37" s="7"/>
      <c r="B37" s="8"/>
      <c r="C37" s="41"/>
      <c r="D37" s="41"/>
      <c r="E37" s="41"/>
      <c r="F37" s="41"/>
      <c r="G37" s="39" t="s">
        <v>70</v>
      </c>
      <c r="H37" s="40" t="s">
        <v>55</v>
      </c>
      <c r="I37" s="150">
        <f>IF(Infos!$C$13="abs","abs",C36+I36)</f>
        <v>0</v>
      </c>
      <c r="J37" s="150">
        <f>IF(Infos!$C$14="abs","abs",D36+J36)</f>
        <v>0</v>
      </c>
      <c r="K37" s="150">
        <f>IF(Infos!$C$15="abs","abs",E36+K36)</f>
        <v>0</v>
      </c>
      <c r="L37" s="150">
        <f>IF(Infos!$C$16="abs","abs",F36+L36)</f>
        <v>0</v>
      </c>
      <c r="M37" s="115"/>
      <c r="N37" s="7"/>
      <c r="O37" s="8"/>
      <c r="P37" s="41"/>
      <c r="Q37" s="41"/>
      <c r="R37" s="41"/>
      <c r="S37" s="41"/>
      <c r="T37" s="99" t="s">
        <v>70</v>
      </c>
      <c r="U37" s="40" t="s">
        <v>55</v>
      </c>
      <c r="V37" s="150">
        <f>IF(Infos!$C$17="abs","abs",P36+V36)</f>
        <v>0</v>
      </c>
      <c r="W37" s="150">
        <f>IF(Infos!$C$18="abs","abs",Q36+W36)</f>
        <v>0</v>
      </c>
      <c r="X37" s="150">
        <f>IF(Infos!$C$19="abs","abs",R36+X36)</f>
        <v>0</v>
      </c>
      <c r="Y37" s="150">
        <f>IF(Infos!$C$20="abs","abs",S36+Y36)</f>
        <v>0</v>
      </c>
      <c r="AA37" s="7"/>
      <c r="AB37" s="8"/>
      <c r="AC37" s="41"/>
      <c r="AD37" s="41"/>
      <c r="AE37" s="41"/>
      <c r="AF37" s="41"/>
      <c r="AG37" s="99" t="s">
        <v>70</v>
      </c>
      <c r="AH37" s="40" t="s">
        <v>55</v>
      </c>
      <c r="AI37" s="150">
        <f>IF(Infos!$C$21="abs","abs",AC36+AI36)</f>
        <v>0</v>
      </c>
      <c r="AJ37" s="150">
        <f>IF(Infos!$C$22="abs","abs",AD36+AJ36)</f>
        <v>0</v>
      </c>
      <c r="AK37" s="150">
        <f>IF(Infos!$C$23="abs","abs",AE36+AK36)</f>
        <v>0</v>
      </c>
      <c r="AL37" s="150">
        <f>IF(Infos!$C$24="abs","abs",AF36+AL36)</f>
        <v>0</v>
      </c>
    </row>
    <row r="38" spans="1:38" s="48" customFormat="1" ht="5.25" customHeight="1" x14ac:dyDescent="0.2">
      <c r="A38" s="45"/>
      <c r="B38" s="45"/>
      <c r="C38" s="41"/>
      <c r="D38" s="41"/>
      <c r="E38" s="41"/>
      <c r="F38" s="41"/>
      <c r="G38" s="46"/>
      <c r="H38" s="46"/>
      <c r="I38" s="47"/>
      <c r="J38" s="47"/>
      <c r="K38" s="47"/>
      <c r="L38" s="47"/>
      <c r="M38" s="117"/>
      <c r="N38" s="45"/>
      <c r="O38" s="45"/>
      <c r="P38" s="41"/>
      <c r="Q38" s="41"/>
      <c r="R38" s="41"/>
      <c r="S38" s="41"/>
      <c r="T38" s="46"/>
      <c r="U38" s="46"/>
      <c r="V38" s="47"/>
      <c r="W38" s="47"/>
      <c r="X38" s="47"/>
      <c r="Y38" s="47"/>
      <c r="AA38" s="45"/>
      <c r="AB38" s="45"/>
      <c r="AC38" s="41"/>
      <c r="AD38" s="41"/>
      <c r="AE38" s="41"/>
      <c r="AF38" s="41"/>
      <c r="AG38" s="46"/>
      <c r="AH38" s="46"/>
      <c r="AI38" s="47"/>
      <c r="AJ38" s="47"/>
      <c r="AK38" s="47"/>
      <c r="AL38" s="47"/>
    </row>
    <row r="39" spans="1:38" s="13" customFormat="1" ht="20.100000000000001" customHeight="1" x14ac:dyDescent="0.2">
      <c r="A39" s="210" t="s">
        <v>98</v>
      </c>
      <c r="B39" s="211"/>
      <c r="C39" s="14" t="s">
        <v>135</v>
      </c>
      <c r="D39" s="14" t="s">
        <v>136</v>
      </c>
      <c r="E39" s="14" t="s">
        <v>137</v>
      </c>
      <c r="F39" s="14" t="s">
        <v>138</v>
      </c>
      <c r="G39" s="203" t="s">
        <v>98</v>
      </c>
      <c r="H39" s="204"/>
      <c r="I39" s="14" t="s">
        <v>135</v>
      </c>
      <c r="J39" s="14" t="s">
        <v>136</v>
      </c>
      <c r="K39" s="14" t="s">
        <v>137</v>
      </c>
      <c r="L39" s="14" t="s">
        <v>138</v>
      </c>
      <c r="M39" s="110"/>
      <c r="N39" s="210" t="s">
        <v>98</v>
      </c>
      <c r="O39" s="211"/>
      <c r="P39" s="14" t="s">
        <v>139</v>
      </c>
      <c r="Q39" s="14" t="s">
        <v>140</v>
      </c>
      <c r="R39" s="14" t="s">
        <v>141</v>
      </c>
      <c r="S39" s="14" t="s">
        <v>142</v>
      </c>
      <c r="T39" s="203" t="s">
        <v>98</v>
      </c>
      <c r="U39" s="204"/>
      <c r="V39" s="14" t="s">
        <v>139</v>
      </c>
      <c r="W39" s="14" t="s">
        <v>140</v>
      </c>
      <c r="X39" s="14" t="s">
        <v>141</v>
      </c>
      <c r="Y39" s="14" t="s">
        <v>142</v>
      </c>
      <c r="AA39" s="210" t="s">
        <v>98</v>
      </c>
      <c r="AB39" s="211"/>
      <c r="AC39" s="14" t="s">
        <v>143</v>
      </c>
      <c r="AD39" s="14" t="s">
        <v>144</v>
      </c>
      <c r="AE39" s="14" t="s">
        <v>145</v>
      </c>
      <c r="AF39" s="14" t="s">
        <v>146</v>
      </c>
      <c r="AG39" s="203" t="s">
        <v>98</v>
      </c>
      <c r="AH39" s="204"/>
      <c r="AI39" s="14" t="s">
        <v>143</v>
      </c>
      <c r="AJ39" s="14" t="s">
        <v>144</v>
      </c>
      <c r="AK39" s="14" t="s">
        <v>145</v>
      </c>
      <c r="AL39" s="14" t="s">
        <v>146</v>
      </c>
    </row>
    <row r="40" spans="1:38" s="13" customFormat="1" ht="20.100000000000001" customHeight="1" x14ac:dyDescent="0.2">
      <c r="A40" s="212"/>
      <c r="B40" s="213"/>
      <c r="C40" s="42">
        <f>IF(Infos!$C$13="abs","abs",Infos!$B$13)</f>
        <v>0</v>
      </c>
      <c r="D40" s="42">
        <f>IF(Infos!$C$14="abs","abs",Infos!$B$14)</f>
        <v>0</v>
      </c>
      <c r="E40" s="42">
        <f>IF(Infos!$C$15="abs","abs",Infos!$B$15)</f>
        <v>0</v>
      </c>
      <c r="F40" s="42">
        <f>IF(Infos!$C$16="abs","abs",Infos!$B$16)</f>
        <v>0</v>
      </c>
      <c r="G40" s="205"/>
      <c r="H40" s="206"/>
      <c r="I40" s="42">
        <f>IF(Infos!$C$13="abs","abs",Infos!$B$13)</f>
        <v>0</v>
      </c>
      <c r="J40" s="42">
        <f>IF(Infos!$C$14="abs","abs",Infos!$B$14)</f>
        <v>0</v>
      </c>
      <c r="K40" s="42">
        <f>IF(Infos!$C$15="abs","abs",Infos!$B$15)</f>
        <v>0</v>
      </c>
      <c r="L40" s="42">
        <f>IF(Infos!$C$16="abs","abs",Infos!$B$16)</f>
        <v>0</v>
      </c>
      <c r="M40" s="111"/>
      <c r="N40" s="212"/>
      <c r="O40" s="213"/>
      <c r="P40" s="42">
        <f>IF(Infos!$C$17="abs","abs",Infos!$B$17)</f>
        <v>0</v>
      </c>
      <c r="Q40" s="42">
        <f>IF(Infos!$C$18="abs","abs",Infos!$B$18)</f>
        <v>0</v>
      </c>
      <c r="R40" s="42">
        <f>IF(Infos!$C$19="abs","abs",Infos!$B$19)</f>
        <v>0</v>
      </c>
      <c r="S40" s="42">
        <f>IF(Infos!$C$20="abs","abs",Infos!$B$20)</f>
        <v>0</v>
      </c>
      <c r="T40" s="205"/>
      <c r="U40" s="206"/>
      <c r="V40" s="42">
        <f>IF(Infos!$C$17="abs","abs",Infos!$B$17)</f>
        <v>0</v>
      </c>
      <c r="W40" s="42">
        <f>IF(Infos!$C$18="abs","abs",Infos!$B$18)</f>
        <v>0</v>
      </c>
      <c r="X40" s="42">
        <f>IF(Infos!$C$19="abs","abs",Infos!$B$19)</f>
        <v>0</v>
      </c>
      <c r="Y40" s="42">
        <f>IF(Infos!$C$20="abs","abs",Infos!$B$20)</f>
        <v>0</v>
      </c>
      <c r="AA40" s="212"/>
      <c r="AB40" s="213"/>
      <c r="AC40" s="42">
        <f>IF(Infos!$C$21="abs","abs",Infos!$B$21)</f>
        <v>0</v>
      </c>
      <c r="AD40" s="42">
        <f>IF(Infos!$C$22="abs","abs",Infos!$B$22)</f>
        <v>0</v>
      </c>
      <c r="AE40" s="42">
        <f>IF(Infos!$C$23="abs","abs",Infos!$B$23)</f>
        <v>0</v>
      </c>
      <c r="AF40" s="42">
        <f>IF(Infos!$C$24="abs","abs",Infos!$B$24)</f>
        <v>0</v>
      </c>
      <c r="AG40" s="205"/>
      <c r="AH40" s="206"/>
      <c r="AI40" s="42">
        <f>IF(Infos!$C$21="abs","abs",Infos!$B$21)</f>
        <v>0</v>
      </c>
      <c r="AJ40" s="42">
        <f>IF(Infos!$C$22="abs","abs",Infos!$B$22)</f>
        <v>0</v>
      </c>
      <c r="AK40" s="42">
        <f>IF(Infos!$C$23="abs","abs",Infos!$B$23)</f>
        <v>0</v>
      </c>
      <c r="AL40" s="42">
        <f>IF(Infos!$C$24="abs","abs",Infos!$B$24)</f>
        <v>0</v>
      </c>
    </row>
    <row r="41" spans="1:38" s="13" customFormat="1" ht="27.75" customHeight="1" x14ac:dyDescent="0.2">
      <c r="A41" s="193" t="s">
        <v>79</v>
      </c>
      <c r="B41" s="194"/>
      <c r="C41" s="15"/>
      <c r="D41" s="15"/>
      <c r="E41" s="15"/>
      <c r="F41" s="15"/>
      <c r="G41" s="193" t="s">
        <v>80</v>
      </c>
      <c r="H41" s="194"/>
      <c r="I41" s="6"/>
      <c r="J41" s="6"/>
      <c r="K41" s="6"/>
      <c r="L41" s="6"/>
      <c r="M41" s="109"/>
      <c r="N41" s="193" t="s">
        <v>79</v>
      </c>
      <c r="O41" s="194"/>
      <c r="P41" s="104"/>
      <c r="Q41" s="104"/>
      <c r="R41" s="104"/>
      <c r="S41" s="104"/>
      <c r="T41" s="193" t="s">
        <v>80</v>
      </c>
      <c r="U41" s="194"/>
      <c r="V41" s="103"/>
      <c r="W41" s="103"/>
      <c r="X41" s="103"/>
      <c r="Y41" s="103"/>
      <c r="AA41" s="193" t="s">
        <v>79</v>
      </c>
      <c r="AB41" s="194"/>
      <c r="AC41" s="104"/>
      <c r="AD41" s="104"/>
      <c r="AE41" s="104"/>
      <c r="AF41" s="104"/>
      <c r="AG41" s="193" t="s">
        <v>80</v>
      </c>
      <c r="AH41" s="194"/>
      <c r="AI41" s="103"/>
      <c r="AJ41" s="103"/>
      <c r="AK41" s="103"/>
      <c r="AL41" s="103"/>
    </row>
    <row r="42" spans="1:38" s="13" customFormat="1" ht="20.100000000000001" customHeight="1" x14ac:dyDescent="0.2">
      <c r="A42" s="18" t="s">
        <v>81</v>
      </c>
      <c r="B42" s="19" t="s">
        <v>1</v>
      </c>
      <c r="C42" s="43" t="str">
        <f>IF(Infos!$C$13="abs","abs","")</f>
        <v/>
      </c>
      <c r="D42" s="43" t="str">
        <f>IF(Infos!$C$14="abs","abs","")</f>
        <v/>
      </c>
      <c r="E42" s="43" t="str">
        <f>IF(Infos!$C$15="abs","abs","")</f>
        <v/>
      </c>
      <c r="F42" s="43" t="str">
        <f>IF(Infos!$C$16="abs","abs","")</f>
        <v/>
      </c>
      <c r="G42" s="20" t="s">
        <v>82</v>
      </c>
      <c r="H42" s="19" t="s">
        <v>2</v>
      </c>
      <c r="I42" s="43" t="str">
        <f>IF(Infos!$C$13="abs","abs","")</f>
        <v/>
      </c>
      <c r="J42" s="43" t="str">
        <f>IF(Infos!$C$14="abs","abs","")</f>
        <v/>
      </c>
      <c r="K42" s="43" t="str">
        <f>IF(Infos!$C$15="abs","abs","")</f>
        <v/>
      </c>
      <c r="L42" s="43" t="str">
        <f>IF(Infos!$C$16="abs","abs","")</f>
        <v/>
      </c>
      <c r="M42" s="112"/>
      <c r="N42" s="102" t="s">
        <v>81</v>
      </c>
      <c r="O42" s="19" t="s">
        <v>1</v>
      </c>
      <c r="P42" s="43" t="str">
        <f>IF(Infos!$C$17="abs","abs","")</f>
        <v/>
      </c>
      <c r="Q42" s="43" t="str">
        <f>IF(Infos!$C$18="abs","abs","")</f>
        <v/>
      </c>
      <c r="R42" s="43" t="str">
        <f>IF(Infos!$C$19="abs","abs","")</f>
        <v/>
      </c>
      <c r="S42" s="43" t="str">
        <f>IF(Infos!$C$20="abs","abs","")</f>
        <v/>
      </c>
      <c r="T42" s="20" t="s">
        <v>82</v>
      </c>
      <c r="U42" s="19" t="s">
        <v>2</v>
      </c>
      <c r="V42" s="43" t="str">
        <f>IF(Infos!$C$17="abs","abs","")</f>
        <v/>
      </c>
      <c r="W42" s="43" t="str">
        <f>IF(Infos!$C$18="abs","abs","")</f>
        <v/>
      </c>
      <c r="X42" s="43" t="str">
        <f>IF(Infos!$C$19="abs","abs","")</f>
        <v/>
      </c>
      <c r="Y42" s="43" t="str">
        <f>IF(Infos!$C$20="abs","abs","")</f>
        <v/>
      </c>
      <c r="AA42" s="102" t="s">
        <v>81</v>
      </c>
      <c r="AB42" s="19" t="s">
        <v>1</v>
      </c>
      <c r="AC42" s="43" t="str">
        <f>IF(Infos!$C$21="abs","abs","")</f>
        <v/>
      </c>
      <c r="AD42" s="43" t="str">
        <f>IF(Infos!$C$22="abs","abs","")</f>
        <v/>
      </c>
      <c r="AE42" s="43" t="str">
        <f>IF(Infos!$C$23="abs","abs","")</f>
        <v/>
      </c>
      <c r="AF42" s="43" t="str">
        <f>IF(Infos!$C$24="abs","abs","")</f>
        <v/>
      </c>
      <c r="AG42" s="20" t="s">
        <v>82</v>
      </c>
      <c r="AH42" s="19" t="s">
        <v>2</v>
      </c>
      <c r="AI42" s="43" t="str">
        <f>IF(Infos!$C$21="abs","abs","")</f>
        <v/>
      </c>
      <c r="AJ42" s="43" t="str">
        <f>IF(Infos!$C$22="abs","abs","")</f>
        <v/>
      </c>
      <c r="AK42" s="43" t="str">
        <f>IF(Infos!$C$23="abs","abs","")</f>
        <v/>
      </c>
      <c r="AL42" s="43" t="str">
        <f>IF(Infos!$C$24="abs","abs","")</f>
        <v/>
      </c>
    </row>
    <row r="43" spans="1:38" s="13" customFormat="1" ht="20.100000000000001" customHeight="1" x14ac:dyDescent="0.2">
      <c r="A43" s="18" t="s">
        <v>7</v>
      </c>
      <c r="B43" s="19" t="s">
        <v>3</v>
      </c>
      <c r="C43" s="43" t="str">
        <f>IF(Infos!$C$13="abs","abs","")</f>
        <v/>
      </c>
      <c r="D43" s="43" t="str">
        <f>IF(Infos!$C$14="abs","abs","")</f>
        <v/>
      </c>
      <c r="E43" s="43" t="str">
        <f>IF(Infos!$C$15="abs","abs","")</f>
        <v/>
      </c>
      <c r="F43" s="43" t="str">
        <f>IF(Infos!$C$16="abs","abs","")</f>
        <v/>
      </c>
      <c r="G43" s="20" t="s">
        <v>83</v>
      </c>
      <c r="H43" s="19" t="s">
        <v>9</v>
      </c>
      <c r="I43" s="43" t="str">
        <f>IF(Infos!$C$13="abs","abs","")</f>
        <v/>
      </c>
      <c r="J43" s="43" t="str">
        <f>IF(Infos!$C$14="abs","abs","")</f>
        <v/>
      </c>
      <c r="K43" s="43" t="str">
        <f>IF(Infos!$C$15="abs","abs","")</f>
        <v/>
      </c>
      <c r="L43" s="43" t="str">
        <f>IF(Infos!$C$16="abs","abs","")</f>
        <v/>
      </c>
      <c r="M43" s="112"/>
      <c r="N43" s="102" t="s">
        <v>7</v>
      </c>
      <c r="O43" s="19" t="s">
        <v>3</v>
      </c>
      <c r="P43" s="43" t="str">
        <f>IF(Infos!$C$17="abs","abs","")</f>
        <v/>
      </c>
      <c r="Q43" s="43" t="str">
        <f>IF(Infos!$C$18="abs","abs","")</f>
        <v/>
      </c>
      <c r="R43" s="43" t="str">
        <f>IF(Infos!$C$19="abs","abs","")</f>
        <v/>
      </c>
      <c r="S43" s="43" t="str">
        <f>IF(Infos!$C$20="abs","abs","")</f>
        <v/>
      </c>
      <c r="T43" s="20" t="s">
        <v>83</v>
      </c>
      <c r="U43" s="19" t="s">
        <v>9</v>
      </c>
      <c r="V43" s="43" t="str">
        <f>IF(Infos!$C$17="abs","abs","")</f>
        <v/>
      </c>
      <c r="W43" s="43" t="str">
        <f>IF(Infos!$C$18="abs","abs","")</f>
        <v/>
      </c>
      <c r="X43" s="43" t="str">
        <f>IF(Infos!$C$19="abs","abs","")</f>
        <v/>
      </c>
      <c r="Y43" s="43" t="str">
        <f>IF(Infos!$C$20="abs","abs","")</f>
        <v/>
      </c>
      <c r="AA43" s="102" t="s">
        <v>7</v>
      </c>
      <c r="AB43" s="19" t="s">
        <v>3</v>
      </c>
      <c r="AC43" s="43" t="str">
        <f>IF(Infos!$C$21="abs","abs","")</f>
        <v/>
      </c>
      <c r="AD43" s="43" t="str">
        <f>IF(Infos!$C$22="abs","abs","")</f>
        <v/>
      </c>
      <c r="AE43" s="43" t="str">
        <f>IF(Infos!$C$23="abs","abs","")</f>
        <v/>
      </c>
      <c r="AF43" s="43" t="str">
        <f>IF(Infos!$C$24="abs","abs","")</f>
        <v/>
      </c>
      <c r="AG43" s="20" t="s">
        <v>83</v>
      </c>
      <c r="AH43" s="19" t="s">
        <v>9</v>
      </c>
      <c r="AI43" s="43" t="str">
        <f>IF(Infos!$C$21="abs","abs","")</f>
        <v/>
      </c>
      <c r="AJ43" s="43" t="str">
        <f>IF(Infos!$C$22="abs","abs","")</f>
        <v/>
      </c>
      <c r="AK43" s="43" t="str">
        <f>IF(Infos!$C$23="abs","abs","")</f>
        <v/>
      </c>
      <c r="AL43" s="43" t="str">
        <f>IF(Infos!$C$24="abs","abs","")</f>
        <v/>
      </c>
    </row>
    <row r="44" spans="1:38" s="31" customFormat="1" ht="20.100000000000001" customHeight="1" x14ac:dyDescent="0.2">
      <c r="A44" s="33" t="s">
        <v>70</v>
      </c>
      <c r="B44" s="34" t="s">
        <v>5</v>
      </c>
      <c r="C44" s="148">
        <f>IF(Infos!$C$13="abs","abs",SUM(C42:C43))</f>
        <v>0</v>
      </c>
      <c r="D44" s="148">
        <f>IF(Infos!$C$14="abs","abs",SUM(D42:D43))</f>
        <v>0</v>
      </c>
      <c r="E44" s="148">
        <f>IF(Infos!$C$15="abs","abs",SUM(E42:E43))</f>
        <v>0</v>
      </c>
      <c r="F44" s="148">
        <f>IF(Infos!$C$16="abs","abs",SUM(F42:F43))</f>
        <v>0</v>
      </c>
      <c r="G44" s="28" t="s">
        <v>70</v>
      </c>
      <c r="H44" s="33" t="s">
        <v>4</v>
      </c>
      <c r="I44" s="149">
        <f>IF(Infos!$C$13="abs","abs",SUM(I42:I43))</f>
        <v>0</v>
      </c>
      <c r="J44" s="149">
        <f>IF(Infos!$C$14="abs","abs",SUM(J42:J43))</f>
        <v>0</v>
      </c>
      <c r="K44" s="149">
        <f>IF(Infos!$C$15="abs","abs",SUM(K42:K43))</f>
        <v>0</v>
      </c>
      <c r="L44" s="149">
        <f>IF(Infos!$C$16="abs","abs",SUM(L42:L43))</f>
        <v>0</v>
      </c>
      <c r="M44" s="114"/>
      <c r="N44" s="33" t="s">
        <v>70</v>
      </c>
      <c r="O44" s="34" t="s">
        <v>5</v>
      </c>
      <c r="P44" s="148">
        <f>IF(Infos!$C$17="abs","abs",SUM(P42:P43))</f>
        <v>0</v>
      </c>
      <c r="Q44" s="148">
        <f>IF(Infos!$C$18="abs","abs",SUM(Q42:Q43))</f>
        <v>0</v>
      </c>
      <c r="R44" s="148">
        <f>IF(Infos!$C$19="abs","abs",SUM(R42:R43))</f>
        <v>0</v>
      </c>
      <c r="S44" s="148">
        <f>IF(Infos!$C$20="abs","abs",SUM(S42:S43))</f>
        <v>0</v>
      </c>
      <c r="T44" s="28" t="s">
        <v>70</v>
      </c>
      <c r="U44" s="33" t="s">
        <v>4</v>
      </c>
      <c r="V44" s="149">
        <f>IF(Infos!$C$17="abs","abs",SUM(V42:V43))</f>
        <v>0</v>
      </c>
      <c r="W44" s="149">
        <f>IF(Infos!$C$18="abs","abs",SUM(W42:W43))</f>
        <v>0</v>
      </c>
      <c r="X44" s="149">
        <f>IF(Infos!$C$19="abs","abs",SUM(X42:X43))</f>
        <v>0</v>
      </c>
      <c r="Y44" s="149">
        <f>IF(Infos!$C$20="abs","abs",SUM(Y42:Y43))</f>
        <v>0</v>
      </c>
      <c r="AA44" s="33" t="s">
        <v>70</v>
      </c>
      <c r="AB44" s="34" t="s">
        <v>5</v>
      </c>
      <c r="AC44" s="148">
        <f>IF(Infos!$C$21="abs","abs",SUM(AC42:AC43))</f>
        <v>0</v>
      </c>
      <c r="AD44" s="148">
        <f>IF(Infos!$C$22="abs","abs",SUM(AD42:AD43))</f>
        <v>0</v>
      </c>
      <c r="AE44" s="148">
        <f>IF(Infos!$C$23="abs","abs",SUM(AE42:AE43))</f>
        <v>0</v>
      </c>
      <c r="AF44" s="148">
        <f>IF(Infos!$C$24="abs","abs",SUM(AF42:AF43))</f>
        <v>0</v>
      </c>
      <c r="AG44" s="28" t="s">
        <v>70</v>
      </c>
      <c r="AH44" s="33" t="s">
        <v>4</v>
      </c>
      <c r="AI44" s="149">
        <f>IF(Infos!$C$21="abs","abs",SUM(AI42:AI43))</f>
        <v>0</v>
      </c>
      <c r="AJ44" s="149">
        <f>IF(Infos!$C$22="abs","abs",SUM(AJ42:AJ43))</f>
        <v>0</v>
      </c>
      <c r="AK44" s="149">
        <f>IF(Infos!$C$23="abs","abs",SUM(AK42:AK43))</f>
        <v>0</v>
      </c>
      <c r="AL44" s="149">
        <f>IF(Infos!$C$24="abs","abs",SUM(AL42:AL43))</f>
        <v>0</v>
      </c>
    </row>
    <row r="45" spans="1:38" s="4" customFormat="1" ht="20.100000000000001" customHeight="1" x14ac:dyDescent="0.2">
      <c r="A45" s="7"/>
      <c r="B45" s="8"/>
      <c r="C45" s="41"/>
      <c r="D45" s="41"/>
      <c r="E45" s="41"/>
      <c r="F45" s="41"/>
      <c r="G45" s="39" t="s">
        <v>70</v>
      </c>
      <c r="H45" s="38" t="s">
        <v>6</v>
      </c>
      <c r="I45" s="150">
        <f>IF(Infos!$C$13="abs","abs",C44+I44)</f>
        <v>0</v>
      </c>
      <c r="J45" s="150">
        <f>IF(Infos!$C$14="abs","abs",D44+J44)</f>
        <v>0</v>
      </c>
      <c r="K45" s="150">
        <f>IF(Infos!$C$15="abs","abs",E44+K44)</f>
        <v>0</v>
      </c>
      <c r="L45" s="150">
        <f>IF(Infos!$C$16="abs","abs",F44+L44)</f>
        <v>0</v>
      </c>
      <c r="M45" s="115"/>
      <c r="N45" s="7"/>
      <c r="O45" s="8"/>
      <c r="P45" s="41"/>
      <c r="Q45" s="41"/>
      <c r="R45" s="41"/>
      <c r="S45" s="41"/>
      <c r="T45" s="99" t="s">
        <v>70</v>
      </c>
      <c r="U45" s="98" t="s">
        <v>6</v>
      </c>
      <c r="V45" s="150">
        <f>IF(Infos!$C$17="abs","abs",P44+V44)</f>
        <v>0</v>
      </c>
      <c r="W45" s="150">
        <f>IF(Infos!$C$18="abs","abs",Q44+W44)</f>
        <v>0</v>
      </c>
      <c r="X45" s="150">
        <f>IF(Infos!$C$19="abs","abs",R44+X44)</f>
        <v>0</v>
      </c>
      <c r="Y45" s="150">
        <f>IF(Infos!$C$20="abs","abs",S44+Y44)</f>
        <v>0</v>
      </c>
      <c r="AA45" s="7"/>
      <c r="AB45" s="8"/>
      <c r="AC45" s="41"/>
      <c r="AD45" s="41"/>
      <c r="AE45" s="41"/>
      <c r="AF45" s="41"/>
      <c r="AG45" s="99" t="s">
        <v>70</v>
      </c>
      <c r="AH45" s="98" t="s">
        <v>6</v>
      </c>
      <c r="AI45" s="150">
        <f>IF(Infos!$C$21="abs","abs",AC44+AI44)</f>
        <v>0</v>
      </c>
      <c r="AJ45" s="150">
        <f>IF(Infos!$C$22="abs","abs",AD44+AJ44)</f>
        <v>0</v>
      </c>
      <c r="AK45" s="150">
        <f>IF(Infos!$C$23="abs","abs",AE44+AK44)</f>
        <v>0</v>
      </c>
      <c r="AL45" s="150">
        <f>IF(Infos!$C$24="abs","abs",AF44+AL44)</f>
        <v>0</v>
      </c>
    </row>
    <row r="46" spans="1:38" s="13" customFormat="1" ht="31.5" customHeight="1" x14ac:dyDescent="0.2">
      <c r="A46" s="193" t="s">
        <v>84</v>
      </c>
      <c r="B46" s="194"/>
      <c r="C46" s="15"/>
      <c r="D46" s="15"/>
      <c r="E46" s="15"/>
      <c r="F46" s="15"/>
      <c r="G46" s="193" t="s">
        <v>85</v>
      </c>
      <c r="H46" s="194"/>
      <c r="I46" s="6"/>
      <c r="J46" s="6"/>
      <c r="K46" s="6"/>
      <c r="L46" s="6"/>
      <c r="M46" s="109"/>
      <c r="N46" s="193" t="s">
        <v>84</v>
      </c>
      <c r="O46" s="194"/>
      <c r="P46" s="104"/>
      <c r="Q46" s="104"/>
      <c r="R46" s="104"/>
      <c r="S46" s="104"/>
      <c r="T46" s="193" t="s">
        <v>85</v>
      </c>
      <c r="U46" s="194"/>
      <c r="V46" s="103"/>
      <c r="W46" s="103"/>
      <c r="X46" s="103"/>
      <c r="Y46" s="103"/>
      <c r="AA46" s="193" t="s">
        <v>84</v>
      </c>
      <c r="AB46" s="194"/>
      <c r="AC46" s="104"/>
      <c r="AD46" s="104"/>
      <c r="AE46" s="104"/>
      <c r="AF46" s="104"/>
      <c r="AG46" s="193" t="s">
        <v>85</v>
      </c>
      <c r="AH46" s="194"/>
      <c r="AI46" s="103"/>
      <c r="AJ46" s="103"/>
      <c r="AK46" s="103"/>
      <c r="AL46" s="103"/>
    </row>
    <row r="47" spans="1:38" s="13" customFormat="1" ht="20.100000000000001" customHeight="1" x14ac:dyDescent="0.2">
      <c r="A47" s="18" t="s">
        <v>86</v>
      </c>
      <c r="B47" s="35" t="s">
        <v>5</v>
      </c>
      <c r="C47" s="43" t="str">
        <f>IF(Infos!$C$13="abs","abs","")</f>
        <v/>
      </c>
      <c r="D47" s="43" t="str">
        <f>IF(Infos!$C$14="abs","abs","")</f>
        <v/>
      </c>
      <c r="E47" s="43" t="str">
        <f>IF(Infos!$C$15="abs","abs","")</f>
        <v/>
      </c>
      <c r="F47" s="43" t="str">
        <f>IF(Infos!$C$16="abs","abs","")</f>
        <v/>
      </c>
      <c r="G47" s="20" t="s">
        <v>88</v>
      </c>
      <c r="H47" s="19" t="s">
        <v>2</v>
      </c>
      <c r="I47" s="43" t="str">
        <f>IF(Infos!$C$13="abs","abs","")</f>
        <v/>
      </c>
      <c r="J47" s="43" t="str">
        <f>IF(Infos!$C$14="abs","abs","")</f>
        <v/>
      </c>
      <c r="K47" s="43" t="str">
        <f>IF(Infos!$C$15="abs","abs","")</f>
        <v/>
      </c>
      <c r="L47" s="43" t="str">
        <f>IF(Infos!$C$16="abs","abs","")</f>
        <v/>
      </c>
      <c r="M47" s="112"/>
      <c r="N47" s="102" t="s">
        <v>86</v>
      </c>
      <c r="O47" s="35" t="s">
        <v>5</v>
      </c>
      <c r="P47" s="43" t="str">
        <f>IF(Infos!$C$17="abs","abs","")</f>
        <v/>
      </c>
      <c r="Q47" s="43" t="str">
        <f>IF(Infos!$C$18="abs","abs","")</f>
        <v/>
      </c>
      <c r="R47" s="43" t="str">
        <f>IF(Infos!$C$19="abs","abs","")</f>
        <v/>
      </c>
      <c r="S47" s="43" t="str">
        <f>IF(Infos!$C$20="abs","abs","")</f>
        <v/>
      </c>
      <c r="T47" s="20" t="s">
        <v>88</v>
      </c>
      <c r="U47" s="19" t="s">
        <v>2</v>
      </c>
      <c r="V47" s="43" t="str">
        <f>IF(Infos!$C$17="abs","abs","")</f>
        <v/>
      </c>
      <c r="W47" s="43" t="str">
        <f>IF(Infos!$C$18="abs","abs","")</f>
        <v/>
      </c>
      <c r="X47" s="43" t="str">
        <f>IF(Infos!$C$19="abs","abs","")</f>
        <v/>
      </c>
      <c r="Y47" s="43" t="str">
        <f>IF(Infos!$C$20="abs","abs","")</f>
        <v/>
      </c>
      <c r="AA47" s="102" t="s">
        <v>86</v>
      </c>
      <c r="AB47" s="35" t="s">
        <v>5</v>
      </c>
      <c r="AC47" s="43" t="str">
        <f>IF(Infos!$C$21="abs","abs","")</f>
        <v/>
      </c>
      <c r="AD47" s="43" t="str">
        <f>IF(Infos!$C$22="abs","abs","")</f>
        <v/>
      </c>
      <c r="AE47" s="43" t="str">
        <f>IF(Infos!$C$23="abs","abs","")</f>
        <v/>
      </c>
      <c r="AF47" s="43" t="str">
        <f>IF(Infos!$C$24="abs","abs","")</f>
        <v/>
      </c>
      <c r="AG47" s="20" t="s">
        <v>88</v>
      </c>
      <c r="AH47" s="19" t="s">
        <v>2</v>
      </c>
      <c r="AI47" s="43" t="str">
        <f>IF(Infos!$C$21="abs","abs","")</f>
        <v/>
      </c>
      <c r="AJ47" s="43" t="str">
        <f>IF(Infos!$C$22="abs","abs","")</f>
        <v/>
      </c>
      <c r="AK47" s="43" t="str">
        <f>IF(Infos!$C$23="abs","abs","")</f>
        <v/>
      </c>
      <c r="AL47" s="43" t="str">
        <f>IF(Infos!$C$24="abs","abs","")</f>
        <v/>
      </c>
    </row>
    <row r="48" spans="1:38" s="13" customFormat="1" ht="23.25" customHeight="1" x14ac:dyDescent="0.2">
      <c r="A48" s="18" t="s">
        <v>87</v>
      </c>
      <c r="B48" s="35" t="s">
        <v>5</v>
      </c>
      <c r="C48" s="43" t="str">
        <f>IF(Infos!$C$13="abs","abs","")</f>
        <v/>
      </c>
      <c r="D48" s="43" t="str">
        <f>IF(Infos!$C$14="abs","abs","")</f>
        <v/>
      </c>
      <c r="E48" s="43" t="str">
        <f>IF(Infos!$C$15="abs","abs","")</f>
        <v/>
      </c>
      <c r="F48" s="43" t="str">
        <f>IF(Infos!$C$16="abs","abs","")</f>
        <v/>
      </c>
      <c r="G48" s="20" t="s">
        <v>68</v>
      </c>
      <c r="H48" s="19" t="s">
        <v>9</v>
      </c>
      <c r="I48" s="43" t="str">
        <f>IF(Infos!$C$13="abs","abs","")</f>
        <v/>
      </c>
      <c r="J48" s="43" t="str">
        <f>IF(Infos!$C$14="abs","abs","")</f>
        <v/>
      </c>
      <c r="K48" s="43" t="str">
        <f>IF(Infos!$C$15="abs","abs","")</f>
        <v/>
      </c>
      <c r="L48" s="43" t="str">
        <f>IF(Infos!$C$16="abs","abs","")</f>
        <v/>
      </c>
      <c r="M48" s="112"/>
      <c r="N48" s="102" t="s">
        <v>87</v>
      </c>
      <c r="O48" s="35" t="s">
        <v>5</v>
      </c>
      <c r="P48" s="43" t="str">
        <f>IF(Infos!$C$17="abs","abs","")</f>
        <v/>
      </c>
      <c r="Q48" s="43" t="str">
        <f>IF(Infos!$C$18="abs","abs","")</f>
        <v/>
      </c>
      <c r="R48" s="43" t="str">
        <f>IF(Infos!$C$19="abs","abs","")</f>
        <v/>
      </c>
      <c r="S48" s="43" t="str">
        <f>IF(Infos!$C$20="abs","abs","")</f>
        <v/>
      </c>
      <c r="T48" s="20" t="s">
        <v>68</v>
      </c>
      <c r="U48" s="19" t="s">
        <v>9</v>
      </c>
      <c r="V48" s="43" t="str">
        <f>IF(Infos!$C$17="abs","abs","")</f>
        <v/>
      </c>
      <c r="W48" s="43" t="str">
        <f>IF(Infos!$C$18="abs","abs","")</f>
        <v/>
      </c>
      <c r="X48" s="43" t="str">
        <f>IF(Infos!$C$19="abs","abs","")</f>
        <v/>
      </c>
      <c r="Y48" s="43" t="str">
        <f>IF(Infos!$C$20="abs","abs","")</f>
        <v/>
      </c>
      <c r="AA48" s="102" t="s">
        <v>87</v>
      </c>
      <c r="AB48" s="35" t="s">
        <v>5</v>
      </c>
      <c r="AC48" s="43" t="str">
        <f>IF(Infos!$C$21="abs","abs","")</f>
        <v/>
      </c>
      <c r="AD48" s="43" t="str">
        <f>IF(Infos!$C$22="abs","abs","")</f>
        <v/>
      </c>
      <c r="AE48" s="43" t="str">
        <f>IF(Infos!$C$23="abs","abs","")</f>
        <v/>
      </c>
      <c r="AF48" s="43" t="str">
        <f>IF(Infos!$C$24="abs","abs","")</f>
        <v/>
      </c>
      <c r="AG48" s="20" t="s">
        <v>68</v>
      </c>
      <c r="AH48" s="19" t="s">
        <v>9</v>
      </c>
      <c r="AI48" s="43" t="str">
        <f>IF(Infos!$C$21="abs","abs","")</f>
        <v/>
      </c>
      <c r="AJ48" s="43" t="str">
        <f>IF(Infos!$C$22="abs","abs","")</f>
        <v/>
      </c>
      <c r="AK48" s="43" t="str">
        <f>IF(Infos!$C$23="abs","abs","")</f>
        <v/>
      </c>
      <c r="AL48" s="43" t="str">
        <f>IF(Infos!$C$24="abs","abs","")</f>
        <v/>
      </c>
    </row>
    <row r="49" spans="1:38" s="24" customFormat="1" ht="20.100000000000001" customHeight="1" x14ac:dyDescent="0.2">
      <c r="A49" s="36" t="s">
        <v>70</v>
      </c>
      <c r="B49" s="37" t="s">
        <v>4</v>
      </c>
      <c r="C49" s="151">
        <f>IF(Infos!$C$13="abs","abs",SUM(C47:C48))</f>
        <v>0</v>
      </c>
      <c r="D49" s="151">
        <f>IF(Infos!$C$14="abs","abs",SUM(D47:D48))</f>
        <v>0</v>
      </c>
      <c r="E49" s="151">
        <f>IF(Infos!$C$15="abs","abs",SUM(E47:E48))</f>
        <v>0</v>
      </c>
      <c r="F49" s="151">
        <f>IF(Infos!$C$16="abs","abs",SUM(F47:F48))</f>
        <v>0</v>
      </c>
      <c r="G49" s="36" t="s">
        <v>70</v>
      </c>
      <c r="H49" s="35" t="s">
        <v>4</v>
      </c>
      <c r="I49" s="152">
        <f>IF(Infos!$C$13="abs","abs",SUM(I47:I48))</f>
        <v>0</v>
      </c>
      <c r="J49" s="152">
        <f>IF(Infos!$C$14="abs","abs",SUM(J47:J48))</f>
        <v>0</v>
      </c>
      <c r="K49" s="152">
        <f>IF(Infos!$C$15="abs","abs",SUM(K47:K48))</f>
        <v>0</v>
      </c>
      <c r="L49" s="152">
        <f>IF(Infos!$C$16="abs","abs",SUM(L47:L48))</f>
        <v>0</v>
      </c>
      <c r="M49" s="118"/>
      <c r="N49" s="36" t="s">
        <v>70</v>
      </c>
      <c r="O49" s="37" t="s">
        <v>4</v>
      </c>
      <c r="P49" s="151">
        <f>IF(Infos!$C$17="abs","abs",SUM(P47:P48))</f>
        <v>0</v>
      </c>
      <c r="Q49" s="151">
        <f>IF(Infos!$C$18="abs","abs",SUM(Q47:Q48))</f>
        <v>0</v>
      </c>
      <c r="R49" s="151">
        <f>IF(Infos!$C$19="abs","abs",SUM(R47:R48))</f>
        <v>0</v>
      </c>
      <c r="S49" s="151">
        <f>IF(Infos!$C$20="abs","abs",SUM(S47:S48))</f>
        <v>0</v>
      </c>
      <c r="T49" s="36" t="s">
        <v>70</v>
      </c>
      <c r="U49" s="35" t="s">
        <v>4</v>
      </c>
      <c r="V49" s="152">
        <f>IF(Infos!$C$17="abs","abs",SUM(V47:V48))</f>
        <v>0</v>
      </c>
      <c r="W49" s="152">
        <f>IF(Infos!$C$18="abs","abs",SUM(W47:W48))</f>
        <v>0</v>
      </c>
      <c r="X49" s="152">
        <f>IF(Infos!$C$19="abs","abs",SUM(X47:X48))</f>
        <v>0</v>
      </c>
      <c r="Y49" s="152">
        <f>IF(Infos!$C$20="abs","abs",SUM(Y47:Y48))</f>
        <v>0</v>
      </c>
      <c r="AA49" s="36" t="s">
        <v>70</v>
      </c>
      <c r="AB49" s="37" t="s">
        <v>4</v>
      </c>
      <c r="AC49" s="151">
        <f>IF(Infos!$C$21="abs","abs",SUM(AC47:AC48))</f>
        <v>0</v>
      </c>
      <c r="AD49" s="151">
        <f>IF(Infos!$C$22="abs","abs",SUM(AD47:AD48))</f>
        <v>0</v>
      </c>
      <c r="AE49" s="151">
        <f>IF(Infos!$C$23="abs","abs",SUM(AE47:AE48))</f>
        <v>0</v>
      </c>
      <c r="AF49" s="151">
        <f>IF(Infos!$C$24="abs","abs",SUM(AF47:AF48))</f>
        <v>0</v>
      </c>
      <c r="AG49" s="36" t="s">
        <v>70</v>
      </c>
      <c r="AH49" s="35" t="s">
        <v>4</v>
      </c>
      <c r="AI49" s="152">
        <f>IF(Infos!$C$21="abs","abs",SUM(AI47:AI48))</f>
        <v>0</v>
      </c>
      <c r="AJ49" s="152">
        <f>IF(Infos!$C$22="abs","abs",SUM(AJ47:AJ48))</f>
        <v>0</v>
      </c>
      <c r="AK49" s="152">
        <f>IF(Infos!$C$23="abs","abs",SUM(AK47:AK48))</f>
        <v>0</v>
      </c>
      <c r="AL49" s="152">
        <f>IF(Infos!$C$24="abs","abs",SUM(AL47:AL48))</f>
        <v>0</v>
      </c>
    </row>
    <row r="50" spans="1:38" s="4" customFormat="1" ht="20.100000000000001" customHeight="1" x14ac:dyDescent="0.2">
      <c r="A50" s="7"/>
      <c r="B50" s="8"/>
      <c r="C50" s="41"/>
      <c r="D50" s="41"/>
      <c r="E50" s="41"/>
      <c r="F50" s="41"/>
      <c r="G50" s="39" t="s">
        <v>70</v>
      </c>
      <c r="H50" s="40" t="s">
        <v>69</v>
      </c>
      <c r="I50" s="150">
        <f>IF(Infos!$C$13="abs","abs",C49+I49)</f>
        <v>0</v>
      </c>
      <c r="J50" s="150">
        <f>IF(Infos!$C$14="abs","abs",D49+J49)</f>
        <v>0</v>
      </c>
      <c r="K50" s="150">
        <f>IF(Infos!$C$15="abs","abs",E49+K49)</f>
        <v>0</v>
      </c>
      <c r="L50" s="150">
        <f>IF(Infos!$C$16="abs","abs",F49+L49)</f>
        <v>0</v>
      </c>
      <c r="M50" s="115"/>
      <c r="N50" s="7"/>
      <c r="O50" s="8"/>
      <c r="P50" s="41"/>
      <c r="Q50" s="41"/>
      <c r="R50" s="41"/>
      <c r="S50" s="41"/>
      <c r="T50" s="99" t="s">
        <v>70</v>
      </c>
      <c r="U50" s="40" t="s">
        <v>69</v>
      </c>
      <c r="V50" s="150">
        <f>IF(Infos!$C$17="abs","abs",P49+V49)</f>
        <v>0</v>
      </c>
      <c r="W50" s="150">
        <f>IF(Infos!$C$18="abs","abs",Q49+W49)</f>
        <v>0</v>
      </c>
      <c r="X50" s="150">
        <f>IF(Infos!$C$19="abs","abs",R49+X49)</f>
        <v>0</v>
      </c>
      <c r="Y50" s="150">
        <f>IF(Infos!$C$20="abs","abs",S49+Y49)</f>
        <v>0</v>
      </c>
      <c r="AA50" s="7"/>
      <c r="AB50" s="8"/>
      <c r="AC50" s="41"/>
      <c r="AD50" s="41"/>
      <c r="AE50" s="41"/>
      <c r="AF50" s="41"/>
      <c r="AG50" s="99" t="s">
        <v>70</v>
      </c>
      <c r="AH50" s="40" t="s">
        <v>69</v>
      </c>
      <c r="AI50" s="150">
        <f>IF(Infos!$C$21="abs","abs",AC49+AI49)</f>
        <v>0</v>
      </c>
      <c r="AJ50" s="150">
        <f>IF(Infos!$C$22="abs","abs",AD49+AJ49)</f>
        <v>0</v>
      </c>
      <c r="AK50" s="150">
        <f>IF(Infos!$C$23="abs","abs",AE49+AK49)</f>
        <v>0</v>
      </c>
      <c r="AL50" s="150">
        <f>IF(Infos!$C$24="abs","abs",AF49+AL49)</f>
        <v>0</v>
      </c>
    </row>
    <row r="51" spans="1:38" s="13" customFormat="1" ht="35.25" customHeight="1" x14ac:dyDescent="0.2">
      <c r="A51" s="193" t="s">
        <v>89</v>
      </c>
      <c r="B51" s="194"/>
      <c r="C51" s="15"/>
      <c r="D51" s="15"/>
      <c r="E51" s="15"/>
      <c r="F51" s="15"/>
      <c r="G51" s="184" t="s">
        <v>90</v>
      </c>
      <c r="H51" s="185"/>
      <c r="I51" s="185"/>
      <c r="J51" s="185"/>
      <c r="K51" s="185"/>
      <c r="L51" s="186"/>
      <c r="M51" s="109"/>
      <c r="N51" s="193" t="s">
        <v>89</v>
      </c>
      <c r="O51" s="194"/>
      <c r="P51" s="104"/>
      <c r="Q51" s="104"/>
      <c r="R51" s="104"/>
      <c r="S51" s="104"/>
      <c r="T51" s="184" t="s">
        <v>90</v>
      </c>
      <c r="U51" s="185"/>
      <c r="V51" s="185"/>
      <c r="W51" s="185"/>
      <c r="X51" s="185"/>
      <c r="Y51" s="186"/>
      <c r="AA51" s="193" t="s">
        <v>89</v>
      </c>
      <c r="AB51" s="194"/>
      <c r="AC51" s="104"/>
      <c r="AD51" s="104"/>
      <c r="AE51" s="104"/>
      <c r="AF51" s="104"/>
      <c r="AG51" s="184" t="s">
        <v>90</v>
      </c>
      <c r="AH51" s="185"/>
      <c r="AI51" s="185"/>
      <c r="AJ51" s="185"/>
      <c r="AK51" s="185"/>
      <c r="AL51" s="186"/>
    </row>
    <row r="52" spans="1:38" s="13" customFormat="1" ht="20.100000000000001" customHeight="1" x14ac:dyDescent="0.2">
      <c r="A52" s="18" t="s">
        <v>86</v>
      </c>
      <c r="B52" s="19" t="s">
        <v>10</v>
      </c>
      <c r="C52" s="43" t="str">
        <f>IF(Infos!$C$13="abs","abs","")</f>
        <v/>
      </c>
      <c r="D52" s="43" t="str">
        <f>IF(Infos!$C$14="abs","abs","")</f>
        <v/>
      </c>
      <c r="E52" s="43" t="str">
        <f>IF(Infos!$C$15="abs","abs","")</f>
        <v/>
      </c>
      <c r="F52" s="43" t="str">
        <f>IF(Infos!$C$16="abs","abs","")</f>
        <v/>
      </c>
      <c r="G52" s="187"/>
      <c r="H52" s="188"/>
      <c r="I52" s="188"/>
      <c r="J52" s="188"/>
      <c r="K52" s="188"/>
      <c r="L52" s="189"/>
      <c r="M52" s="119"/>
      <c r="N52" s="102" t="s">
        <v>86</v>
      </c>
      <c r="O52" s="19" t="s">
        <v>10</v>
      </c>
      <c r="P52" s="43" t="str">
        <f>IF(Infos!$C$17="abs","abs","")</f>
        <v/>
      </c>
      <c r="Q52" s="43" t="str">
        <f>IF(Infos!$C$18="abs","abs","")</f>
        <v/>
      </c>
      <c r="R52" s="43" t="str">
        <f>IF(Infos!$C$19="abs","abs","")</f>
        <v/>
      </c>
      <c r="S52" s="43" t="str">
        <f>IF(Infos!$C$20="abs","abs","")</f>
        <v/>
      </c>
      <c r="T52" s="187"/>
      <c r="U52" s="188"/>
      <c r="V52" s="188"/>
      <c r="W52" s="188"/>
      <c r="X52" s="188"/>
      <c r="Y52" s="189"/>
      <c r="AA52" s="102" t="s">
        <v>86</v>
      </c>
      <c r="AB52" s="19" t="s">
        <v>10</v>
      </c>
      <c r="AC52" s="43" t="str">
        <f>IF(Infos!$C$21="abs","abs","")</f>
        <v/>
      </c>
      <c r="AD52" s="43" t="str">
        <f>IF(Infos!$C$22="abs","abs","")</f>
        <v/>
      </c>
      <c r="AE52" s="43" t="str">
        <f>IF(Infos!$C$23="abs","abs","")</f>
        <v/>
      </c>
      <c r="AF52" s="43" t="str">
        <f>IF(Infos!$C$24="abs","abs","")</f>
        <v/>
      </c>
      <c r="AG52" s="187"/>
      <c r="AH52" s="188"/>
      <c r="AI52" s="188"/>
      <c r="AJ52" s="188"/>
      <c r="AK52" s="188"/>
      <c r="AL52" s="189"/>
    </row>
    <row r="53" spans="1:38" s="13" customFormat="1" ht="20.100000000000001" customHeight="1" x14ac:dyDescent="0.2">
      <c r="A53" s="18" t="s">
        <v>102</v>
      </c>
      <c r="B53" s="19" t="s">
        <v>10</v>
      </c>
      <c r="C53" s="43" t="str">
        <f>IF(Infos!$C$13="abs","abs","")</f>
        <v/>
      </c>
      <c r="D53" s="43" t="str">
        <f>IF(Infos!$C$14="abs","abs","")</f>
        <v/>
      </c>
      <c r="E53" s="43" t="str">
        <f>IF(Infos!$C$15="abs","abs","")</f>
        <v/>
      </c>
      <c r="F53" s="43" t="str">
        <f>IF(Infos!$C$16="abs","abs","")</f>
        <v/>
      </c>
      <c r="G53" s="187"/>
      <c r="H53" s="188"/>
      <c r="I53" s="188"/>
      <c r="J53" s="188"/>
      <c r="K53" s="188"/>
      <c r="L53" s="189"/>
      <c r="M53" s="119"/>
      <c r="N53" s="102" t="s">
        <v>102</v>
      </c>
      <c r="O53" s="19" t="s">
        <v>10</v>
      </c>
      <c r="P53" s="43" t="str">
        <f>IF(Infos!$C$17="abs","abs","")</f>
        <v/>
      </c>
      <c r="Q53" s="43" t="str">
        <f>IF(Infos!$C$18="abs","abs","")</f>
        <v/>
      </c>
      <c r="R53" s="43" t="str">
        <f>IF(Infos!$C$19="abs","abs","")</f>
        <v/>
      </c>
      <c r="S53" s="43" t="str">
        <f>IF(Infos!$C$20="abs","abs","")</f>
        <v/>
      </c>
      <c r="T53" s="187"/>
      <c r="U53" s="188"/>
      <c r="V53" s="188"/>
      <c r="W53" s="188"/>
      <c r="X53" s="188"/>
      <c r="Y53" s="189"/>
      <c r="AA53" s="102" t="s">
        <v>102</v>
      </c>
      <c r="AB53" s="19" t="s">
        <v>10</v>
      </c>
      <c r="AC53" s="43" t="str">
        <f>IF(Infos!$C$21="abs","abs","")</f>
        <v/>
      </c>
      <c r="AD53" s="43" t="str">
        <f>IF(Infos!$C$22="abs","abs","")</f>
        <v/>
      </c>
      <c r="AE53" s="43" t="str">
        <f>IF(Infos!$C$23="abs","abs","")</f>
        <v/>
      </c>
      <c r="AF53" s="43" t="str">
        <f>IF(Infos!$C$24="abs","abs","")</f>
        <v/>
      </c>
      <c r="AG53" s="187"/>
      <c r="AH53" s="188"/>
      <c r="AI53" s="188"/>
      <c r="AJ53" s="188"/>
      <c r="AK53" s="188"/>
      <c r="AL53" s="189"/>
    </row>
    <row r="54" spans="1:38" s="13" customFormat="1" ht="20.100000000000001" customHeight="1" x14ac:dyDescent="0.2">
      <c r="A54" s="18" t="s">
        <v>103</v>
      </c>
      <c r="B54" s="19" t="s">
        <v>2</v>
      </c>
      <c r="C54" s="43" t="str">
        <f>IF(Infos!$C$13="abs","abs","")</f>
        <v/>
      </c>
      <c r="D54" s="43" t="str">
        <f>IF(Infos!$C$14="abs","abs","")</f>
        <v/>
      </c>
      <c r="E54" s="43" t="str">
        <f>IF(Infos!$C$15="abs","abs","")</f>
        <v/>
      </c>
      <c r="F54" s="43" t="str">
        <f>IF(Infos!$C$16="abs","abs","")</f>
        <v/>
      </c>
      <c r="G54" s="187"/>
      <c r="H54" s="188"/>
      <c r="I54" s="188"/>
      <c r="J54" s="188"/>
      <c r="K54" s="188"/>
      <c r="L54" s="189"/>
      <c r="M54" s="119"/>
      <c r="N54" s="102" t="s">
        <v>103</v>
      </c>
      <c r="O54" s="19" t="s">
        <v>2</v>
      </c>
      <c r="P54" s="43" t="str">
        <f>IF(Infos!$C$17="abs","abs","")</f>
        <v/>
      </c>
      <c r="Q54" s="43" t="str">
        <f>IF(Infos!$C$18="abs","abs","")</f>
        <v/>
      </c>
      <c r="R54" s="43" t="str">
        <f>IF(Infos!$C$19="abs","abs","")</f>
        <v/>
      </c>
      <c r="S54" s="43" t="str">
        <f>IF(Infos!$C$20="abs","abs","")</f>
        <v/>
      </c>
      <c r="T54" s="187"/>
      <c r="U54" s="188"/>
      <c r="V54" s="188"/>
      <c r="W54" s="188"/>
      <c r="X54" s="188"/>
      <c r="Y54" s="189"/>
      <c r="AA54" s="102" t="s">
        <v>103</v>
      </c>
      <c r="AB54" s="19" t="s">
        <v>2</v>
      </c>
      <c r="AC54" s="43" t="str">
        <f>IF(Infos!$C$21="abs","abs","")</f>
        <v/>
      </c>
      <c r="AD54" s="43" t="str">
        <f>IF(Infos!$C$22="abs","abs","")</f>
        <v/>
      </c>
      <c r="AE54" s="43" t="str">
        <f>IF(Infos!$C$23="abs","abs","")</f>
        <v/>
      </c>
      <c r="AF54" s="43" t="str">
        <f>IF(Infos!$C$24="abs","abs","")</f>
        <v/>
      </c>
      <c r="AG54" s="187"/>
      <c r="AH54" s="188"/>
      <c r="AI54" s="188"/>
      <c r="AJ54" s="188"/>
      <c r="AK54" s="188"/>
      <c r="AL54" s="189"/>
    </row>
    <row r="55" spans="1:38" s="31" customFormat="1" ht="20.100000000000001" customHeight="1" x14ac:dyDescent="0.2">
      <c r="A55" s="28" t="s">
        <v>70</v>
      </c>
      <c r="B55" s="34" t="s">
        <v>69</v>
      </c>
      <c r="C55" s="148">
        <f>IF(Infos!$C$13="abs","abs",SUM(C52:C54))</f>
        <v>0</v>
      </c>
      <c r="D55" s="148">
        <f>IF(Infos!$C$14="abs","abs",SUM(D52:D54))</f>
        <v>0</v>
      </c>
      <c r="E55" s="148">
        <f>IF(Infos!$C$15="abs","abs",SUM(E52:E54))</f>
        <v>0</v>
      </c>
      <c r="F55" s="148">
        <f>IF(Infos!$C$16="abs","abs",SUM(F52:F54))</f>
        <v>0</v>
      </c>
      <c r="G55" s="190"/>
      <c r="H55" s="191"/>
      <c r="I55" s="191"/>
      <c r="J55" s="191"/>
      <c r="K55" s="191"/>
      <c r="L55" s="192"/>
      <c r="M55" s="119"/>
      <c r="N55" s="28" t="s">
        <v>70</v>
      </c>
      <c r="O55" s="34" t="s">
        <v>69</v>
      </c>
      <c r="P55" s="148">
        <f>IF(Infos!$C$17="abs","abs",SUM(P52:P54))</f>
        <v>0</v>
      </c>
      <c r="Q55" s="148">
        <f>IF(Infos!$C$18="abs","abs",SUM(Q52:Q54))</f>
        <v>0</v>
      </c>
      <c r="R55" s="148">
        <f>IF(Infos!$C$19="abs","abs",SUM(R52:R54))</f>
        <v>0</v>
      </c>
      <c r="S55" s="148">
        <f>IF(Infos!$C$20="abs","abs",SUM(S52:S54))</f>
        <v>0</v>
      </c>
      <c r="T55" s="190"/>
      <c r="U55" s="191"/>
      <c r="V55" s="191"/>
      <c r="W55" s="191"/>
      <c r="X55" s="191"/>
      <c r="Y55" s="192"/>
      <c r="AA55" s="28" t="s">
        <v>70</v>
      </c>
      <c r="AB55" s="34" t="s">
        <v>69</v>
      </c>
      <c r="AC55" s="148">
        <f>IF(Infos!$C$21="abs","abs",SUM(AC52:AC54))</f>
        <v>0</v>
      </c>
      <c r="AD55" s="148">
        <f>IF(Infos!$C$22="abs","abs",SUM(AD52:AD54))</f>
        <v>0</v>
      </c>
      <c r="AE55" s="148">
        <f>IF(Infos!$C$23="abs","abs",SUM(AE52:AE54))</f>
        <v>0</v>
      </c>
      <c r="AF55" s="148">
        <f>IF(Infos!$C$24="abs","abs",SUM(AF52:AF54))</f>
        <v>0</v>
      </c>
      <c r="AG55" s="190"/>
      <c r="AH55" s="191"/>
      <c r="AI55" s="191"/>
      <c r="AJ55" s="191"/>
      <c r="AK55" s="191"/>
      <c r="AL55" s="192"/>
    </row>
    <row r="56" spans="1:38" s="4" customFormat="1" ht="20.100000000000001" customHeight="1" x14ac:dyDescent="0.2">
      <c r="A56" s="7"/>
      <c r="B56" s="8"/>
      <c r="C56" s="41"/>
      <c r="D56" s="41"/>
      <c r="E56" s="41"/>
      <c r="F56" s="41"/>
      <c r="G56" s="39" t="s">
        <v>70</v>
      </c>
      <c r="H56" s="40" t="s">
        <v>69</v>
      </c>
      <c r="I56" s="150">
        <f>IF(Infos!$C$13="abs","abs",C55)</f>
        <v>0</v>
      </c>
      <c r="J56" s="150">
        <f>IF(Infos!$C$14="abs","abs",D55)</f>
        <v>0</v>
      </c>
      <c r="K56" s="150">
        <f>IF(Infos!$C$15="abs","abs",E55)</f>
        <v>0</v>
      </c>
      <c r="L56" s="150">
        <f>IF(Infos!$C$16="abs","abs",F55)</f>
        <v>0</v>
      </c>
      <c r="M56" s="115"/>
      <c r="N56" s="7"/>
      <c r="O56" s="8"/>
      <c r="P56" s="41"/>
      <c r="Q56" s="41"/>
      <c r="R56" s="41"/>
      <c r="S56" s="41"/>
      <c r="T56" s="99" t="s">
        <v>70</v>
      </c>
      <c r="U56" s="40" t="s">
        <v>69</v>
      </c>
      <c r="V56" s="150">
        <f>IF(Infos!$C$17="abs","abs",P55)</f>
        <v>0</v>
      </c>
      <c r="W56" s="150">
        <f>IF(Infos!$C$18="abs","abs",Q55)</f>
        <v>0</v>
      </c>
      <c r="X56" s="150">
        <f>IF(Infos!$C$19="abs","abs",R55)</f>
        <v>0</v>
      </c>
      <c r="Y56" s="150">
        <f>IF(Infos!$C$20="abs","abs",S55)</f>
        <v>0</v>
      </c>
      <c r="AA56" s="7"/>
      <c r="AB56" s="8"/>
      <c r="AC56" s="41"/>
      <c r="AD56" s="41"/>
      <c r="AE56" s="41"/>
      <c r="AF56" s="41"/>
      <c r="AG56" s="99" t="s">
        <v>70</v>
      </c>
      <c r="AH56" s="40" t="s">
        <v>69</v>
      </c>
      <c r="AI56" s="150">
        <f>IF(Infos!$C$21="abs","abs",AC55)</f>
        <v>0</v>
      </c>
      <c r="AJ56" s="150">
        <f>IF(Infos!$C$22="abs","abs",AD55)</f>
        <v>0</v>
      </c>
      <c r="AK56" s="150">
        <f>IF(Infos!$C$23="abs","abs",AE55)</f>
        <v>0</v>
      </c>
      <c r="AL56" s="150">
        <f>IF(Infos!$C$24="abs","abs",AF55)</f>
        <v>0</v>
      </c>
    </row>
    <row r="57" spans="1:38" s="13" customFormat="1" ht="37.5" customHeight="1" x14ac:dyDescent="0.2">
      <c r="A57" s="193" t="s">
        <v>100</v>
      </c>
      <c r="B57" s="194"/>
      <c r="C57" s="15"/>
      <c r="D57" s="15"/>
      <c r="E57" s="15"/>
      <c r="F57" s="15"/>
      <c r="G57" s="193" t="s">
        <v>101</v>
      </c>
      <c r="H57" s="194"/>
      <c r="I57" s="193"/>
      <c r="J57" s="195"/>
      <c r="K57" s="195"/>
      <c r="L57" s="194"/>
      <c r="M57" s="109"/>
      <c r="N57" s="193" t="s">
        <v>100</v>
      </c>
      <c r="O57" s="194"/>
      <c r="P57" s="104"/>
      <c r="Q57" s="104"/>
      <c r="R57" s="104"/>
      <c r="S57" s="104"/>
      <c r="T57" s="193" t="s">
        <v>133</v>
      </c>
      <c r="U57" s="194"/>
      <c r="V57" s="193"/>
      <c r="W57" s="195"/>
      <c r="X57" s="195"/>
      <c r="Y57" s="194"/>
      <c r="AA57" s="193" t="s">
        <v>100</v>
      </c>
      <c r="AB57" s="194"/>
      <c r="AC57" s="104"/>
      <c r="AD57" s="104"/>
      <c r="AE57" s="104"/>
      <c r="AF57" s="104"/>
      <c r="AG57" s="193" t="s">
        <v>133</v>
      </c>
      <c r="AH57" s="194"/>
      <c r="AI57" s="193"/>
      <c r="AJ57" s="195"/>
      <c r="AK57" s="195"/>
      <c r="AL57" s="194"/>
    </row>
    <row r="58" spans="1:38" s="13" customFormat="1" ht="20.100000000000001" customHeight="1" x14ac:dyDescent="0.2">
      <c r="A58" s="18" t="s">
        <v>86</v>
      </c>
      <c r="B58" s="19" t="s">
        <v>2</v>
      </c>
      <c r="C58" s="43" t="str">
        <f>IF(Infos!$C$13="abs","abs","")</f>
        <v/>
      </c>
      <c r="D58" s="43" t="str">
        <f>IF(Infos!$C$14="abs","abs","")</f>
        <v/>
      </c>
      <c r="E58" s="43" t="str">
        <f>IF(Infos!$C$15="abs","abs","")</f>
        <v/>
      </c>
      <c r="F58" s="43" t="str">
        <f>IF(Infos!$C$16="abs","abs","")</f>
        <v/>
      </c>
      <c r="G58" s="20" t="s">
        <v>8</v>
      </c>
      <c r="H58" s="19" t="s">
        <v>3</v>
      </c>
      <c r="I58" s="43" t="str">
        <f>IF(Infos!$C$13="abs","abs","")</f>
        <v/>
      </c>
      <c r="J58" s="43" t="str">
        <f>IF(Infos!$C$14="abs","abs","")</f>
        <v/>
      </c>
      <c r="K58" s="43" t="str">
        <f>IF(Infos!$C$15="abs","abs","")</f>
        <v/>
      </c>
      <c r="L58" s="43" t="str">
        <f>IF(Infos!$C$16="abs","abs","")</f>
        <v/>
      </c>
      <c r="M58" s="112"/>
      <c r="N58" s="102" t="s">
        <v>86</v>
      </c>
      <c r="O58" s="19" t="s">
        <v>2</v>
      </c>
      <c r="P58" s="43" t="str">
        <f>IF(Infos!$C$17="abs","abs","")</f>
        <v/>
      </c>
      <c r="Q58" s="43" t="str">
        <f>IF(Infos!$C$18="abs","abs","")</f>
        <v/>
      </c>
      <c r="R58" s="43" t="str">
        <f>IF(Infos!$C$19="abs","abs","")</f>
        <v/>
      </c>
      <c r="S58" s="43" t="str">
        <f>IF(Infos!$C$20="abs","abs","")</f>
        <v/>
      </c>
      <c r="T58" s="20" t="s">
        <v>8</v>
      </c>
      <c r="U58" s="19" t="s">
        <v>3</v>
      </c>
      <c r="V58" s="43" t="str">
        <f>IF(Infos!$C$17="abs","abs","")</f>
        <v/>
      </c>
      <c r="W58" s="43" t="str">
        <f>IF(Infos!$C$18="abs","abs","")</f>
        <v/>
      </c>
      <c r="X58" s="43" t="str">
        <f>IF(Infos!$C$19="abs","abs","")</f>
        <v/>
      </c>
      <c r="Y58" s="43" t="str">
        <f>IF(Infos!$C$20="abs","abs","")</f>
        <v/>
      </c>
      <c r="AA58" s="102" t="s">
        <v>86</v>
      </c>
      <c r="AB58" s="19" t="s">
        <v>2</v>
      </c>
      <c r="AC58" s="43" t="str">
        <f>IF(Infos!$C$21="abs","abs","")</f>
        <v/>
      </c>
      <c r="AD58" s="43" t="str">
        <f>IF(Infos!$C$22="abs","abs","")</f>
        <v/>
      </c>
      <c r="AE58" s="43" t="str">
        <f>IF(Infos!$C$23="abs","abs","")</f>
        <v/>
      </c>
      <c r="AF58" s="43" t="str">
        <f>IF(Infos!$C$24="abs","abs","")</f>
        <v/>
      </c>
      <c r="AG58" s="20" t="s">
        <v>8</v>
      </c>
      <c r="AH58" s="19" t="s">
        <v>3</v>
      </c>
      <c r="AI58" s="43" t="str">
        <f>IF(Infos!$C$21="abs","abs","")</f>
        <v/>
      </c>
      <c r="AJ58" s="43" t="str">
        <f>IF(Infos!$C$22="abs","abs","")</f>
        <v/>
      </c>
      <c r="AK58" s="43" t="str">
        <f>IF(Infos!$C$23="abs","abs","")</f>
        <v/>
      </c>
      <c r="AL58" s="43" t="str">
        <f>IF(Infos!$C$24="abs","abs","")</f>
        <v/>
      </c>
    </row>
    <row r="59" spans="1:38" s="13" customFormat="1" ht="20.100000000000001" customHeight="1" x14ac:dyDescent="0.2">
      <c r="A59" s="18" t="s">
        <v>92</v>
      </c>
      <c r="B59" s="19" t="s">
        <v>1</v>
      </c>
      <c r="C59" s="43" t="str">
        <f>IF(Infos!$C$13="abs","abs","")</f>
        <v/>
      </c>
      <c r="D59" s="43" t="str">
        <f>IF(Infos!$C$14="abs","abs","")</f>
        <v/>
      </c>
      <c r="E59" s="43" t="str">
        <f>IF(Infos!$C$15="abs","abs","")</f>
        <v/>
      </c>
      <c r="F59" s="43" t="str">
        <f>IF(Infos!$C$16="abs","abs","")</f>
        <v/>
      </c>
      <c r="G59" s="20" t="s">
        <v>95</v>
      </c>
      <c r="H59" s="19" t="s">
        <v>2</v>
      </c>
      <c r="I59" s="43" t="str">
        <f>IF(Infos!$C$13="abs","abs","")</f>
        <v/>
      </c>
      <c r="J59" s="43" t="str">
        <f>IF(Infos!$C$14="abs","abs","")</f>
        <v/>
      </c>
      <c r="K59" s="43" t="str">
        <f>IF(Infos!$C$15="abs","abs","")</f>
        <v/>
      </c>
      <c r="L59" s="43" t="str">
        <f>IF(Infos!$C$16="abs","abs","")</f>
        <v/>
      </c>
      <c r="M59" s="112"/>
      <c r="N59" s="102" t="s">
        <v>92</v>
      </c>
      <c r="O59" s="19" t="s">
        <v>1</v>
      </c>
      <c r="P59" s="43" t="str">
        <f>IF(Infos!$C$17="abs","abs","")</f>
        <v/>
      </c>
      <c r="Q59" s="43" t="str">
        <f>IF(Infos!$C$18="abs","abs","")</f>
        <v/>
      </c>
      <c r="R59" s="43" t="str">
        <f>IF(Infos!$C$19="abs","abs","")</f>
        <v/>
      </c>
      <c r="S59" s="43" t="str">
        <f>IF(Infos!$C$20="abs","abs","")</f>
        <v/>
      </c>
      <c r="T59" s="20" t="s">
        <v>95</v>
      </c>
      <c r="U59" s="19" t="s">
        <v>2</v>
      </c>
      <c r="V59" s="43" t="str">
        <f>IF(Infos!$C$17="abs","abs","")</f>
        <v/>
      </c>
      <c r="W59" s="43" t="str">
        <f>IF(Infos!$C$18="abs","abs","")</f>
        <v/>
      </c>
      <c r="X59" s="43" t="str">
        <f>IF(Infos!$C$19="abs","abs","")</f>
        <v/>
      </c>
      <c r="Y59" s="43" t="str">
        <f>IF(Infos!$C$20="abs","abs","")</f>
        <v/>
      </c>
      <c r="AA59" s="102" t="s">
        <v>92</v>
      </c>
      <c r="AB59" s="19" t="s">
        <v>1</v>
      </c>
      <c r="AC59" s="43" t="str">
        <f>IF(Infos!$C$21="abs","abs","")</f>
        <v/>
      </c>
      <c r="AD59" s="43" t="str">
        <f>IF(Infos!$C$22="abs","abs","")</f>
        <v/>
      </c>
      <c r="AE59" s="43" t="str">
        <f>IF(Infos!$C$23="abs","abs","")</f>
        <v/>
      </c>
      <c r="AF59" s="43" t="str">
        <f>IF(Infos!$C$24="abs","abs","")</f>
        <v/>
      </c>
      <c r="AG59" s="20" t="s">
        <v>95</v>
      </c>
      <c r="AH59" s="19" t="s">
        <v>2</v>
      </c>
      <c r="AI59" s="43" t="str">
        <f>IF(Infos!$C$21="abs","abs","")</f>
        <v/>
      </c>
      <c r="AJ59" s="43" t="str">
        <f>IF(Infos!$C$22="abs","abs","")</f>
        <v/>
      </c>
      <c r="AK59" s="43" t="str">
        <f>IF(Infos!$C$23="abs","abs","")</f>
        <v/>
      </c>
      <c r="AL59" s="43" t="str">
        <f>IF(Infos!$C$24="abs","abs","")</f>
        <v/>
      </c>
    </row>
    <row r="60" spans="1:38" s="13" customFormat="1" ht="20.100000000000001" customHeight="1" x14ac:dyDescent="0.2">
      <c r="A60" s="18" t="s">
        <v>93</v>
      </c>
      <c r="B60" s="19" t="s">
        <v>1</v>
      </c>
      <c r="C60" s="43" t="str">
        <f>IF(Infos!$C$13="abs","abs","")</f>
        <v/>
      </c>
      <c r="D60" s="43" t="str">
        <f>IF(Infos!$C$14="abs","abs","")</f>
        <v/>
      </c>
      <c r="E60" s="43" t="str">
        <f>IF(Infos!$C$15="abs","abs","")</f>
        <v/>
      </c>
      <c r="F60" s="43" t="str">
        <f>IF(Infos!$C$16="abs","abs","")</f>
        <v/>
      </c>
      <c r="G60" s="20" t="s">
        <v>96</v>
      </c>
      <c r="H60" s="19" t="s">
        <v>2</v>
      </c>
      <c r="I60" s="43" t="str">
        <f>IF(Infos!$C$13="abs","abs","")</f>
        <v/>
      </c>
      <c r="J60" s="43" t="str">
        <f>IF(Infos!$C$14="abs","abs","")</f>
        <v/>
      </c>
      <c r="K60" s="43" t="str">
        <f>IF(Infos!$C$15="abs","abs","")</f>
        <v/>
      </c>
      <c r="L60" s="43" t="str">
        <f>IF(Infos!$C$16="abs","abs","")</f>
        <v/>
      </c>
      <c r="M60" s="112"/>
      <c r="N60" s="102" t="s">
        <v>93</v>
      </c>
      <c r="O60" s="19" t="s">
        <v>1</v>
      </c>
      <c r="P60" s="43" t="str">
        <f>IF(Infos!$C$17="abs","abs","")</f>
        <v/>
      </c>
      <c r="Q60" s="43" t="str">
        <f>IF(Infos!$C$18="abs","abs","")</f>
        <v/>
      </c>
      <c r="R60" s="43" t="str">
        <f>IF(Infos!$C$19="abs","abs","")</f>
        <v/>
      </c>
      <c r="S60" s="43" t="str">
        <f>IF(Infos!$C$20="abs","abs","")</f>
        <v/>
      </c>
      <c r="T60" s="20" t="s">
        <v>96</v>
      </c>
      <c r="U60" s="19" t="s">
        <v>2</v>
      </c>
      <c r="V60" s="43" t="str">
        <f>IF(Infos!$C$17="abs","abs","")</f>
        <v/>
      </c>
      <c r="W60" s="43" t="str">
        <f>IF(Infos!$C$18="abs","abs","")</f>
        <v/>
      </c>
      <c r="X60" s="43" t="str">
        <f>IF(Infos!$C$19="abs","abs","")</f>
        <v/>
      </c>
      <c r="Y60" s="43" t="str">
        <f>IF(Infos!$C$20="abs","abs","")</f>
        <v/>
      </c>
      <c r="AA60" s="102" t="s">
        <v>93</v>
      </c>
      <c r="AB60" s="19" t="s">
        <v>1</v>
      </c>
      <c r="AC60" s="43" t="str">
        <f>IF(Infos!$C$21="abs","abs","")</f>
        <v/>
      </c>
      <c r="AD60" s="43" t="str">
        <f>IF(Infos!$C$22="abs","abs","")</f>
        <v/>
      </c>
      <c r="AE60" s="43" t="str">
        <f>IF(Infos!$C$23="abs","abs","")</f>
        <v/>
      </c>
      <c r="AF60" s="43" t="str">
        <f>IF(Infos!$C$24="abs","abs","")</f>
        <v/>
      </c>
      <c r="AG60" s="20" t="s">
        <v>96</v>
      </c>
      <c r="AH60" s="19" t="s">
        <v>2</v>
      </c>
      <c r="AI60" s="43" t="str">
        <f>IF(Infos!$C$21="abs","abs","")</f>
        <v/>
      </c>
      <c r="AJ60" s="43" t="str">
        <f>IF(Infos!$C$22="abs","abs","")</f>
        <v/>
      </c>
      <c r="AK60" s="43" t="str">
        <f>IF(Infos!$C$23="abs","abs","")</f>
        <v/>
      </c>
      <c r="AL60" s="43" t="str">
        <f>IF(Infos!$C$24="abs","abs","")</f>
        <v/>
      </c>
    </row>
    <row r="61" spans="1:38" s="24" customFormat="1" ht="20.100000000000001" customHeight="1" x14ac:dyDescent="0.2">
      <c r="A61" s="18" t="s">
        <v>94</v>
      </c>
      <c r="B61" s="19" t="s">
        <v>1</v>
      </c>
      <c r="C61" s="43" t="str">
        <f>IF(Infos!$C$13="abs","abs","")</f>
        <v/>
      </c>
      <c r="D61" s="43" t="str">
        <f>IF(Infos!$C$14="abs","abs","")</f>
        <v/>
      </c>
      <c r="E61" s="43" t="str">
        <f>IF(Infos!$C$15="abs","abs","")</f>
        <v/>
      </c>
      <c r="F61" s="43" t="str">
        <f>IF(Infos!$C$16="abs","abs","")</f>
        <v/>
      </c>
      <c r="G61" s="20" t="s">
        <v>97</v>
      </c>
      <c r="H61" s="19" t="s">
        <v>2</v>
      </c>
      <c r="I61" s="43" t="str">
        <f>IF(Infos!$C$13="abs","abs","")</f>
        <v/>
      </c>
      <c r="J61" s="43" t="str">
        <f>IF(Infos!$C$14="abs","abs","")</f>
        <v/>
      </c>
      <c r="K61" s="43" t="str">
        <f>IF(Infos!$C$15="abs","abs","")</f>
        <v/>
      </c>
      <c r="L61" s="43" t="str">
        <f>IF(Infos!$C$16="abs","abs","")</f>
        <v/>
      </c>
      <c r="M61" s="112"/>
      <c r="N61" s="102" t="s">
        <v>94</v>
      </c>
      <c r="O61" s="19" t="s">
        <v>1</v>
      </c>
      <c r="P61" s="43" t="str">
        <f>IF(Infos!$C$17="abs","abs","")</f>
        <v/>
      </c>
      <c r="Q61" s="43" t="str">
        <f>IF(Infos!$C$18="abs","abs","")</f>
        <v/>
      </c>
      <c r="R61" s="43" t="str">
        <f>IF(Infos!$C$19="abs","abs","")</f>
        <v/>
      </c>
      <c r="S61" s="43" t="str">
        <f>IF(Infos!$C$20="abs","abs","")</f>
        <v/>
      </c>
      <c r="T61" s="20" t="s">
        <v>97</v>
      </c>
      <c r="U61" s="19" t="s">
        <v>2</v>
      </c>
      <c r="V61" s="43" t="str">
        <f>IF(Infos!$C$17="abs","abs","")</f>
        <v/>
      </c>
      <c r="W61" s="43" t="str">
        <f>IF(Infos!$C$18="abs","abs","")</f>
        <v/>
      </c>
      <c r="X61" s="43" t="str">
        <f>IF(Infos!$C$19="abs","abs","")</f>
        <v/>
      </c>
      <c r="Y61" s="43" t="str">
        <f>IF(Infos!$C$20="abs","abs","")</f>
        <v/>
      </c>
      <c r="AA61" s="102" t="s">
        <v>94</v>
      </c>
      <c r="AB61" s="19" t="s">
        <v>1</v>
      </c>
      <c r="AC61" s="43" t="str">
        <f>IF(Infos!$C$21="abs","abs","")</f>
        <v/>
      </c>
      <c r="AD61" s="43" t="str">
        <f>IF(Infos!$C$22="abs","abs","")</f>
        <v/>
      </c>
      <c r="AE61" s="43" t="str">
        <f>IF(Infos!$C$23="abs","abs","")</f>
        <v/>
      </c>
      <c r="AF61" s="43" t="str">
        <f>IF(Infos!$C$24="abs","abs","")</f>
        <v/>
      </c>
      <c r="AG61" s="20" t="s">
        <v>97</v>
      </c>
      <c r="AH61" s="19" t="s">
        <v>2</v>
      </c>
      <c r="AI61" s="43" t="str">
        <f>IF(Infos!$C$21="abs","abs","")</f>
        <v/>
      </c>
      <c r="AJ61" s="43" t="str">
        <f>IF(Infos!$C$22="abs","abs","")</f>
        <v/>
      </c>
      <c r="AK61" s="43" t="str">
        <f>IF(Infos!$C$23="abs","abs","")</f>
        <v/>
      </c>
      <c r="AL61" s="43" t="str">
        <f>IF(Infos!$C$24="abs","abs","")</f>
        <v/>
      </c>
    </row>
    <row r="62" spans="1:38" s="9" customFormat="1" ht="20.100000000000001" customHeight="1" x14ac:dyDescent="0.2">
      <c r="A62" s="28" t="s">
        <v>70</v>
      </c>
      <c r="B62" s="34" t="s">
        <v>4</v>
      </c>
      <c r="C62" s="148">
        <f>IF(Infos!$C$13="abs","abs",SUM(C58:C61))</f>
        <v>0</v>
      </c>
      <c r="D62" s="148">
        <f>IF(Infos!$C$14="abs","abs",SUM(D58:D61))</f>
        <v>0</v>
      </c>
      <c r="E62" s="148">
        <f>IF(Infos!$C$15="abs","abs",SUM(E58:E61))</f>
        <v>0</v>
      </c>
      <c r="F62" s="148">
        <f>IF(Infos!$C$16="abs","abs",SUM(F58:F61))</f>
        <v>0</v>
      </c>
      <c r="G62" s="28" t="s">
        <v>70</v>
      </c>
      <c r="H62" s="33" t="s">
        <v>6</v>
      </c>
      <c r="I62" s="149">
        <f>IF(Infos!$C$13="abs","abs",SUM(I58:I61))</f>
        <v>0</v>
      </c>
      <c r="J62" s="149">
        <f>IF(Infos!$C$14="abs","abs",SUM(J58:J61))</f>
        <v>0</v>
      </c>
      <c r="K62" s="149">
        <f>IF(Infos!$C$15="abs","abs",SUM(K58:K61))</f>
        <v>0</v>
      </c>
      <c r="L62" s="149">
        <f>IF(Infos!$C$16="abs","abs",SUM(L58:L61))</f>
        <v>0</v>
      </c>
      <c r="M62" s="114"/>
      <c r="N62" s="28" t="s">
        <v>70</v>
      </c>
      <c r="O62" s="34" t="s">
        <v>4</v>
      </c>
      <c r="P62" s="148">
        <f>IF(Infos!$C$17="abs","abs",SUM(P58:P61))</f>
        <v>0</v>
      </c>
      <c r="Q62" s="148">
        <f>IF(Infos!$C$18="abs","abs",SUM(Q58:Q61))</f>
        <v>0</v>
      </c>
      <c r="R62" s="148">
        <f>IF(Infos!$C$19="abs","abs",SUM(R58:R61))</f>
        <v>0</v>
      </c>
      <c r="S62" s="148">
        <f>IF(Infos!$C$20="abs","abs",SUM(S58:S61))</f>
        <v>0</v>
      </c>
      <c r="T62" s="28" t="s">
        <v>70</v>
      </c>
      <c r="U62" s="33" t="s">
        <v>6</v>
      </c>
      <c r="V62" s="149">
        <f>IF(Infos!$C$17="abs","abs",SUM(V58:V61))</f>
        <v>0</v>
      </c>
      <c r="W62" s="149">
        <f>IF(Infos!$C$18="abs","abs",SUM(W58:W61))</f>
        <v>0</v>
      </c>
      <c r="X62" s="149">
        <f>IF(Infos!$C$19="abs","abs",SUM(X58:X61))</f>
        <v>0</v>
      </c>
      <c r="Y62" s="149">
        <f>IF(Infos!$C$20="abs","abs",SUM(Y58:Y61))</f>
        <v>0</v>
      </c>
      <c r="AA62" s="28" t="s">
        <v>70</v>
      </c>
      <c r="AB62" s="34" t="s">
        <v>4</v>
      </c>
      <c r="AC62" s="148">
        <f>IF(Infos!$C$21="abs","abs",SUM(AC58:AC61))</f>
        <v>0</v>
      </c>
      <c r="AD62" s="148">
        <f>IF(Infos!$C$22="abs","abs",SUM(AD58:AD61))</f>
        <v>0</v>
      </c>
      <c r="AE62" s="148">
        <f>IF(Infos!$C$23="abs","abs",SUM(AE58:AE61))</f>
        <v>0</v>
      </c>
      <c r="AF62" s="148">
        <f>IF(Infos!$C$24="abs","abs",SUM(AF58:AF61))</f>
        <v>0</v>
      </c>
      <c r="AG62" s="28" t="s">
        <v>70</v>
      </c>
      <c r="AH62" s="33" t="s">
        <v>6</v>
      </c>
      <c r="AI62" s="149">
        <f>IF(Infos!$C$21="abs","abs",SUM(AI58:AI61))</f>
        <v>0</v>
      </c>
      <c r="AJ62" s="149">
        <f>IF(Infos!$C$22="abs","abs",SUM(AJ58:AJ61))</f>
        <v>0</v>
      </c>
      <c r="AK62" s="149">
        <f>IF(Infos!$C$23="abs","abs",SUM(AK58:AK61))</f>
        <v>0</v>
      </c>
      <c r="AL62" s="149">
        <f>IF(Infos!$C$24="abs","abs",SUM(AL58:AL61))</f>
        <v>0</v>
      </c>
    </row>
    <row r="63" spans="1:38" s="4" customFormat="1" ht="20.100000000000001" customHeight="1" x14ac:dyDescent="0.2">
      <c r="A63" s="7"/>
      <c r="B63" s="8"/>
      <c r="C63" s="41"/>
      <c r="D63" s="41"/>
      <c r="E63" s="41"/>
      <c r="F63" s="41"/>
      <c r="G63" s="39" t="s">
        <v>70</v>
      </c>
      <c r="H63" s="40" t="s">
        <v>91</v>
      </c>
      <c r="I63" s="150">
        <f>IF(Infos!$C$13="abs","abs",C62+I62)</f>
        <v>0</v>
      </c>
      <c r="J63" s="150">
        <f>IF(Infos!$C$14="abs","abs",D62+J62)</f>
        <v>0</v>
      </c>
      <c r="K63" s="150">
        <f>IF(Infos!$C$15="abs","abs",E62+K62)</f>
        <v>0</v>
      </c>
      <c r="L63" s="150">
        <f>IF(Infos!$C$16="abs","abs",F62+L62)</f>
        <v>0</v>
      </c>
      <c r="M63" s="115"/>
      <c r="N63" s="125"/>
      <c r="O63" s="115"/>
      <c r="P63" s="41"/>
      <c r="Q63" s="41"/>
      <c r="R63" s="41"/>
      <c r="S63" s="41"/>
      <c r="T63" s="99" t="s">
        <v>70</v>
      </c>
      <c r="U63" s="40" t="s">
        <v>91</v>
      </c>
      <c r="V63" s="150">
        <f>IF(Infos!$C$17="abs","abs",P62+V62)</f>
        <v>0</v>
      </c>
      <c r="W63" s="150">
        <f>IF(Infos!$C$18="abs","abs",Q62+W62)</f>
        <v>0</v>
      </c>
      <c r="X63" s="150">
        <f>IF(Infos!$C$19="abs","abs",R62+X62)</f>
        <v>0</v>
      </c>
      <c r="Y63" s="150">
        <f>IF(Infos!$C$20="abs","abs",S62+Y62)</f>
        <v>0</v>
      </c>
      <c r="AA63" s="125"/>
      <c r="AB63" s="115"/>
      <c r="AC63" s="41"/>
      <c r="AD63" s="41"/>
      <c r="AE63" s="41"/>
      <c r="AF63" s="41"/>
      <c r="AG63" s="99" t="s">
        <v>70</v>
      </c>
      <c r="AH63" s="40" t="s">
        <v>91</v>
      </c>
      <c r="AI63" s="150">
        <f>IF(Infos!$C$21="abs","abs",AC62+AI62)</f>
        <v>0</v>
      </c>
      <c r="AJ63" s="150">
        <f>IF(Infos!$C$22="abs","abs",AD62+AJ62)</f>
        <v>0</v>
      </c>
      <c r="AK63" s="150">
        <f>IF(Infos!$C$23="abs","abs",AE62+AK62)</f>
        <v>0</v>
      </c>
      <c r="AL63" s="150">
        <f>IF(Infos!$C$24="abs","abs",AF62+AL62)</f>
        <v>0</v>
      </c>
    </row>
    <row r="64" spans="1:38" ht="24" customHeight="1" x14ac:dyDescent="0.2">
      <c r="A64" s="199" t="s">
        <v>104</v>
      </c>
      <c r="B64" s="200"/>
      <c r="C64" s="200"/>
      <c r="D64" s="200"/>
      <c r="E64" s="200"/>
      <c r="F64" s="200"/>
      <c r="G64" s="201"/>
      <c r="H64" s="40" t="s">
        <v>4</v>
      </c>
      <c r="I64" s="43" t="str">
        <f>IF(Infos!$C$13="abs","abs","")</f>
        <v/>
      </c>
      <c r="J64" s="43" t="str">
        <f>IF(Infos!$C$14="abs","abs","")</f>
        <v/>
      </c>
      <c r="K64" s="43" t="str">
        <f>IF(Infos!$C$15="abs","abs","")</f>
        <v/>
      </c>
      <c r="L64" s="43" t="str">
        <f>IF(Infos!$C$16="abs","abs","")</f>
        <v/>
      </c>
      <c r="M64" s="116"/>
      <c r="N64" s="199" t="s">
        <v>104</v>
      </c>
      <c r="O64" s="200"/>
      <c r="P64" s="200"/>
      <c r="Q64" s="200"/>
      <c r="R64" s="200"/>
      <c r="S64" s="200"/>
      <c r="T64" s="201"/>
      <c r="U64" s="40" t="s">
        <v>4</v>
      </c>
      <c r="V64" s="43" t="str">
        <f>IF(Infos!$C$17="abs","abs","")</f>
        <v/>
      </c>
      <c r="W64" s="43" t="str">
        <f>IF(Infos!$C$18="abs","abs","")</f>
        <v/>
      </c>
      <c r="X64" s="43" t="str">
        <f>IF(Infos!$C$19="abs","abs","")</f>
        <v/>
      </c>
      <c r="Y64" s="43" t="str">
        <f>IF(Infos!$C$20="abs","abs","")</f>
        <v/>
      </c>
      <c r="AA64" s="199" t="s">
        <v>104</v>
      </c>
      <c r="AB64" s="200"/>
      <c r="AC64" s="200"/>
      <c r="AD64" s="200"/>
      <c r="AE64" s="200"/>
      <c r="AF64" s="200"/>
      <c r="AG64" s="201"/>
      <c r="AH64" s="40" t="s">
        <v>4</v>
      </c>
      <c r="AI64" s="43" t="str">
        <f>IF(Infos!$C$21="abs","abs","")</f>
        <v/>
      </c>
      <c r="AJ64" s="43" t="str">
        <f>IF(Infos!$C$22="abs","abs","")</f>
        <v/>
      </c>
      <c r="AK64" s="43" t="str">
        <f>IF(Infos!$C$23="abs","abs","")</f>
        <v/>
      </c>
      <c r="AL64" s="43" t="str">
        <f>IF(Infos!$C$24="abs","abs","")</f>
        <v/>
      </c>
    </row>
    <row r="65" spans="1:38" ht="22.5" customHeight="1" x14ac:dyDescent="0.2">
      <c r="A65" s="199" t="s">
        <v>126</v>
      </c>
      <c r="B65" s="200"/>
      <c r="C65" s="200"/>
      <c r="D65" s="200"/>
      <c r="E65" s="200"/>
      <c r="F65" s="200"/>
      <c r="G65" s="201"/>
      <c r="H65" s="40" t="s">
        <v>4</v>
      </c>
      <c r="I65" s="43" t="str">
        <f>IF(Infos!$C$13="abs","abs","")</f>
        <v/>
      </c>
      <c r="J65" s="43" t="str">
        <f>IF(Infos!$C$14="abs","abs","")</f>
        <v/>
      </c>
      <c r="K65" s="43" t="str">
        <f>IF(Infos!$C$15="abs","abs","")</f>
        <v/>
      </c>
      <c r="L65" s="43" t="str">
        <f>IF(Infos!$C$16="abs","abs","")</f>
        <v/>
      </c>
      <c r="M65" s="116"/>
      <c r="N65" s="199" t="s">
        <v>126</v>
      </c>
      <c r="O65" s="200"/>
      <c r="P65" s="200"/>
      <c r="Q65" s="200"/>
      <c r="R65" s="200"/>
      <c r="S65" s="200"/>
      <c r="T65" s="201"/>
      <c r="U65" s="40" t="s">
        <v>4</v>
      </c>
      <c r="V65" s="43" t="str">
        <f>IF(Infos!$C$17="abs","abs","")</f>
        <v/>
      </c>
      <c r="W65" s="43" t="str">
        <f>IF(Infos!$C$18="abs","abs","")</f>
        <v/>
      </c>
      <c r="X65" s="43" t="str">
        <f>IF(Infos!$C$19="abs","abs","")</f>
        <v/>
      </c>
      <c r="Y65" s="43" t="str">
        <f>IF(Infos!$C$20="abs","abs","")</f>
        <v/>
      </c>
      <c r="AA65" s="199" t="s">
        <v>126</v>
      </c>
      <c r="AB65" s="200"/>
      <c r="AC65" s="200"/>
      <c r="AD65" s="200"/>
      <c r="AE65" s="200"/>
      <c r="AF65" s="200"/>
      <c r="AG65" s="201"/>
      <c r="AH65" s="40" t="s">
        <v>4</v>
      </c>
      <c r="AI65" s="43" t="str">
        <f>IF(Infos!$C$21="abs","abs","")</f>
        <v/>
      </c>
      <c r="AJ65" s="43" t="str">
        <f>IF(Infos!$C$22="abs","abs","")</f>
        <v/>
      </c>
      <c r="AK65" s="43" t="str">
        <f>IF(Infos!$C$23="abs","abs","")</f>
        <v/>
      </c>
      <c r="AL65" s="43" t="str">
        <f>IF(Infos!$C$24="abs","abs","")</f>
        <v/>
      </c>
    </row>
    <row r="66" spans="1:38" ht="24.75" customHeight="1" x14ac:dyDescent="0.2">
      <c r="A66" s="199" t="s">
        <v>127</v>
      </c>
      <c r="B66" s="200"/>
      <c r="C66" s="200"/>
      <c r="D66" s="200"/>
      <c r="E66" s="200"/>
      <c r="F66" s="200"/>
      <c r="G66" s="201"/>
      <c r="H66" s="40" t="s">
        <v>4</v>
      </c>
      <c r="I66" s="43" t="str">
        <f>IF(Infos!$C$13="abs","abs","")</f>
        <v/>
      </c>
      <c r="J66" s="43" t="str">
        <f>IF(Infos!$C$14="abs","abs","")</f>
        <v/>
      </c>
      <c r="K66" s="43" t="str">
        <f>IF(Infos!$C$15="abs","abs","")</f>
        <v/>
      </c>
      <c r="L66" s="43" t="str">
        <f>IF(Infos!$C$16="abs","abs","")</f>
        <v/>
      </c>
      <c r="M66" s="116"/>
      <c r="N66" s="199" t="s">
        <v>127</v>
      </c>
      <c r="O66" s="200"/>
      <c r="P66" s="200"/>
      <c r="Q66" s="200"/>
      <c r="R66" s="200"/>
      <c r="S66" s="200"/>
      <c r="T66" s="201"/>
      <c r="U66" s="40" t="s">
        <v>4</v>
      </c>
      <c r="V66" s="43" t="str">
        <f>IF(Infos!$C$17="abs","abs","")</f>
        <v/>
      </c>
      <c r="W66" s="43" t="str">
        <f>IF(Infos!$C$18="abs","abs","")</f>
        <v/>
      </c>
      <c r="X66" s="43" t="str">
        <f>IF(Infos!$C$19="abs","abs","")</f>
        <v/>
      </c>
      <c r="Y66" s="43" t="str">
        <f>IF(Infos!$C$20="abs","abs","")</f>
        <v/>
      </c>
      <c r="AA66" s="199" t="s">
        <v>127</v>
      </c>
      <c r="AB66" s="200"/>
      <c r="AC66" s="200"/>
      <c r="AD66" s="200"/>
      <c r="AE66" s="200"/>
      <c r="AF66" s="200"/>
      <c r="AG66" s="201"/>
      <c r="AH66" s="40" t="s">
        <v>4</v>
      </c>
      <c r="AI66" s="43" t="str">
        <f>IF(Infos!$C$21="abs","abs","")</f>
        <v/>
      </c>
      <c r="AJ66" s="43" t="str">
        <f>IF(Infos!$C$22="abs","abs","")</f>
        <v/>
      </c>
      <c r="AK66" s="43" t="str">
        <f>IF(Infos!$C$23="abs","abs","")</f>
        <v/>
      </c>
      <c r="AL66" s="43" t="str">
        <f>IF(Infos!$C$24="abs","abs","")</f>
        <v/>
      </c>
    </row>
    <row r="67" spans="1:38" ht="24" customHeight="1" x14ac:dyDescent="0.2">
      <c r="A67" s="199" t="s">
        <v>128</v>
      </c>
      <c r="B67" s="200"/>
      <c r="C67" s="200"/>
      <c r="D67" s="200"/>
      <c r="E67" s="200"/>
      <c r="F67" s="200"/>
      <c r="G67" s="201"/>
      <c r="H67" s="40" t="s">
        <v>4</v>
      </c>
      <c r="I67" s="43" t="str">
        <f>IF(Infos!$C$13="abs","abs","")</f>
        <v/>
      </c>
      <c r="J67" s="43" t="str">
        <f>IF(Infos!$C$14="abs","abs","")</f>
        <v/>
      </c>
      <c r="K67" s="43" t="str">
        <f>IF(Infos!$C$15="abs","abs","")</f>
        <v/>
      </c>
      <c r="L67" s="43" t="str">
        <f>IF(Infos!$C$16="abs","abs","")</f>
        <v/>
      </c>
      <c r="M67" s="116"/>
      <c r="N67" s="199" t="s">
        <v>128</v>
      </c>
      <c r="O67" s="200"/>
      <c r="P67" s="200"/>
      <c r="Q67" s="200"/>
      <c r="R67" s="200"/>
      <c r="S67" s="200"/>
      <c r="T67" s="201"/>
      <c r="U67" s="40" t="s">
        <v>4</v>
      </c>
      <c r="V67" s="43" t="str">
        <f>IF(Infos!$C$17="abs","abs","")</f>
        <v/>
      </c>
      <c r="W67" s="43" t="str">
        <f>IF(Infos!$C$18="abs","abs","")</f>
        <v/>
      </c>
      <c r="X67" s="43" t="str">
        <f>IF(Infos!$C$19="abs","abs","")</f>
        <v/>
      </c>
      <c r="Y67" s="43" t="str">
        <f>IF(Infos!$C$20="abs","abs","")</f>
        <v/>
      </c>
      <c r="AA67" s="199" t="s">
        <v>128</v>
      </c>
      <c r="AB67" s="200"/>
      <c r="AC67" s="200"/>
      <c r="AD67" s="200"/>
      <c r="AE67" s="200"/>
      <c r="AF67" s="200"/>
      <c r="AG67" s="201"/>
      <c r="AH67" s="40" t="s">
        <v>4</v>
      </c>
      <c r="AI67" s="43" t="str">
        <f>IF(Infos!$C$21="abs","abs","")</f>
        <v/>
      </c>
      <c r="AJ67" s="43" t="str">
        <f>IF(Infos!$C$22="abs","abs","")</f>
        <v/>
      </c>
      <c r="AK67" s="43" t="str">
        <f>IF(Infos!$C$23="abs","abs","")</f>
        <v/>
      </c>
      <c r="AL67" s="43" t="str">
        <f>IF(Infos!$C$24="abs","abs","")</f>
        <v/>
      </c>
    </row>
    <row r="68" spans="1:38" s="3" customFormat="1" ht="20.100000000000001" customHeight="1" x14ac:dyDescent="0.2">
      <c r="A68" s="202" t="s">
        <v>106</v>
      </c>
      <c r="B68" s="202"/>
      <c r="C68" s="202"/>
      <c r="D68" s="202"/>
      <c r="E68" s="202"/>
      <c r="F68" s="202"/>
      <c r="G68" s="202"/>
      <c r="H68" s="153" t="s">
        <v>107</v>
      </c>
      <c r="I68" s="154">
        <f>IF(Infos!C13="abs","abs",SUM(I15,I23,I30,I37,I45,I50,I56,I63,I64,I65,I66,I67))</f>
        <v>0</v>
      </c>
      <c r="J68" s="154">
        <f>IF(Infos!C14="abs","abs",SUM(J15,J23,J30,J37,J45,J50,J56,J63,J64,J65,J66,J67))</f>
        <v>0</v>
      </c>
      <c r="K68" s="154">
        <f>IF(Infos!C15="abs","abs",SUM(K15,K23,K30,K37,K45,K50,K56,K63,K64,K65,K66,K67))</f>
        <v>0</v>
      </c>
      <c r="L68" s="154">
        <f>IF(Infos!C16="abs","abs",SUM(L15,L23,L30,L37,L45,L50,L56,L63,L64,L65,L66,L67))</f>
        <v>0</v>
      </c>
      <c r="M68" s="155"/>
      <c r="N68" s="202" t="s">
        <v>106</v>
      </c>
      <c r="O68" s="202"/>
      <c r="P68" s="202"/>
      <c r="Q68" s="202"/>
      <c r="R68" s="202"/>
      <c r="S68" s="202"/>
      <c r="T68" s="202"/>
      <c r="U68" s="153" t="s">
        <v>107</v>
      </c>
      <c r="V68" s="154">
        <f>IF(Infos!C17="abs","abs",SUM(V15,V23,V30,V37,V45,V50,V56,V63,V64,V65,V66,V67))</f>
        <v>0</v>
      </c>
      <c r="W68" s="154">
        <f>IF(Infos!C18="abs","abs",SUM(W15,W23,W30,W37,W45,W50,W56,W63,W64,W65,W66,W67))</f>
        <v>0</v>
      </c>
      <c r="X68" s="154">
        <f>IF(Infos!C19="abs","abs",SUM(X15,X23,X30,X37,X45,X50,X56,X63,X64,X65,X66,X67))</f>
        <v>0</v>
      </c>
      <c r="Y68" s="154">
        <f>IF(Infos!C20="abs","abs",SUM(Y15,Y23,Y30,Y37,Y45,Y50,Y56,Y63,Y64,Y65,Y66,Y67))</f>
        <v>0</v>
      </c>
      <c r="AA68" s="202" t="s">
        <v>106</v>
      </c>
      <c r="AB68" s="202"/>
      <c r="AC68" s="202"/>
      <c r="AD68" s="202"/>
      <c r="AE68" s="202"/>
      <c r="AF68" s="202"/>
      <c r="AG68" s="202"/>
      <c r="AH68" s="153" t="s">
        <v>107</v>
      </c>
      <c r="AI68" s="154">
        <f>IF(Infos!C21="abs","abs",SUM(AI15,AI23,AI30,AI37,AI45,AI50,AI56,AI63,AI64,AI65,AI66,AI67))</f>
        <v>0</v>
      </c>
      <c r="AJ68" s="154">
        <f>IF(Infos!C22="abs","abs",SUM(AJ15,AJ23,AJ30,AJ37,AJ45,AJ50,AJ56,AJ63,AJ64,AJ65,AJ66,AJ67))</f>
        <v>0</v>
      </c>
      <c r="AK68" s="154">
        <f>IF(Infos!C23="abs","abs",SUM(AK15,AK23,AK30,AK37,AK45,AK50,AK56,AK63,AK64,AK65,AK66,AK67))</f>
        <v>0</v>
      </c>
      <c r="AL68" s="154">
        <f>IF(Infos!C24="abs","abs",SUM(AL15,AL23,AL30,AL37,AL45,AL50,AL56,AL63,AL64,AL65,AL66,AL67))</f>
        <v>0</v>
      </c>
    </row>
    <row r="69" spans="1:38" s="3" customFormat="1" ht="20.100000000000001" customHeight="1" x14ac:dyDescent="0.2">
      <c r="A69" s="196" t="s">
        <v>122</v>
      </c>
      <c r="B69" s="197"/>
      <c r="C69" s="197"/>
      <c r="D69" s="197"/>
      <c r="E69" s="197"/>
      <c r="F69" s="197"/>
      <c r="G69" s="198"/>
      <c r="H69" s="153" t="s">
        <v>69</v>
      </c>
      <c r="I69" s="154">
        <f>IF(Infos!C13="abs","abs",I68/12)</f>
        <v>0</v>
      </c>
      <c r="J69" s="154">
        <f>IF(Infos!C14="abs","abs",J68/12)</f>
        <v>0</v>
      </c>
      <c r="K69" s="154">
        <f>IF(Infos!C15="abs","abs",K68/12)</f>
        <v>0</v>
      </c>
      <c r="L69" s="154">
        <f>IF(Infos!C16="abs","abs",L68/12)</f>
        <v>0</v>
      </c>
      <c r="M69" s="155"/>
      <c r="N69" s="196" t="s">
        <v>122</v>
      </c>
      <c r="O69" s="197"/>
      <c r="P69" s="197"/>
      <c r="Q69" s="197"/>
      <c r="R69" s="197"/>
      <c r="S69" s="197"/>
      <c r="T69" s="198"/>
      <c r="U69" s="153" t="s">
        <v>69</v>
      </c>
      <c r="V69" s="154">
        <f>IF(Infos!C17="abs","abs",V68/12)</f>
        <v>0</v>
      </c>
      <c r="W69" s="154">
        <f>IF(Infos!C18="abs","abs",W68/12)</f>
        <v>0</v>
      </c>
      <c r="X69" s="154">
        <f>IF(Infos!C19="abs","abs",X68/12)</f>
        <v>0</v>
      </c>
      <c r="Y69" s="154">
        <f>IF(Infos!C20="abs","abs",Y68/12)</f>
        <v>0</v>
      </c>
      <c r="AA69" s="196" t="s">
        <v>122</v>
      </c>
      <c r="AB69" s="197"/>
      <c r="AC69" s="197"/>
      <c r="AD69" s="197"/>
      <c r="AE69" s="197"/>
      <c r="AF69" s="197"/>
      <c r="AG69" s="198"/>
      <c r="AH69" s="153" t="s">
        <v>69</v>
      </c>
      <c r="AI69" s="154">
        <f>IF(Infos!C21="abs","abs",AI68/12)</f>
        <v>0</v>
      </c>
      <c r="AJ69" s="154">
        <f>IF(Infos!C22="abs","abs",AJ68/12)</f>
        <v>0</v>
      </c>
      <c r="AK69" s="154">
        <f>IF(Infos!C23="abs","abs",AK68/12)</f>
        <v>0</v>
      </c>
      <c r="AL69" s="154">
        <f>IF(Infos!C24="abs","abs",AL68/12)</f>
        <v>0</v>
      </c>
    </row>
    <row r="70" spans="1:38" ht="20.100000000000001" customHeight="1" x14ac:dyDescent="0.25">
      <c r="A70" s="214" t="s">
        <v>134</v>
      </c>
      <c r="B70" s="214"/>
      <c r="C70" s="214"/>
      <c r="D70" s="214"/>
      <c r="E70" s="214"/>
      <c r="F70" s="214"/>
      <c r="G70" s="214"/>
      <c r="H70" s="10" t="s">
        <v>69</v>
      </c>
      <c r="I70" s="141">
        <f>IF(Infos!C13="abs","abs",CEILING(I69,0.5))</f>
        <v>0</v>
      </c>
      <c r="J70" s="141">
        <f>IF(Infos!C14="abs","abs",CEILING(J69,0.5))</f>
        <v>0</v>
      </c>
      <c r="K70" s="141">
        <f>IF(Infos!C15="abs","abs",CEILING(K69,0.5))</f>
        <v>0</v>
      </c>
      <c r="L70" s="141">
        <f>IF(Infos!C16="abs","abs",CEILING(L69,0.5))</f>
        <v>0</v>
      </c>
      <c r="M70" s="120"/>
      <c r="N70" s="214" t="s">
        <v>134</v>
      </c>
      <c r="O70" s="214"/>
      <c r="P70" s="214"/>
      <c r="Q70" s="214"/>
      <c r="R70" s="214"/>
      <c r="S70" s="214"/>
      <c r="T70" s="214"/>
      <c r="U70" s="10" t="s">
        <v>69</v>
      </c>
      <c r="V70" s="141">
        <f>IF(Infos!C17="abs","abs",CEILING(V69,0.5))</f>
        <v>0</v>
      </c>
      <c r="W70" s="141">
        <f>IF(Infos!C18="abs","abs",CEILING(W69,0.5))</f>
        <v>0</v>
      </c>
      <c r="X70" s="141">
        <f>IF(Infos!C19="abs","abs",CEILING(X69,0.5))</f>
        <v>0</v>
      </c>
      <c r="Y70" s="141">
        <f>IF(Infos!C20="abs","abs",CEILING(Y69,0.5))</f>
        <v>0</v>
      </c>
      <c r="AA70" s="214" t="s">
        <v>134</v>
      </c>
      <c r="AB70" s="214"/>
      <c r="AC70" s="214"/>
      <c r="AD70" s="214"/>
      <c r="AE70" s="214"/>
      <c r="AF70" s="214"/>
      <c r="AG70" s="214"/>
      <c r="AH70" s="10" t="s">
        <v>69</v>
      </c>
      <c r="AI70" s="141">
        <f>IF(Infos!C21="abs","abs",CEILING(AI69,0.5))</f>
        <v>0</v>
      </c>
      <c r="AJ70" s="141">
        <f>IF(Infos!C22="abs","abs",CEILING(AJ69,0.5))</f>
        <v>0</v>
      </c>
      <c r="AK70" s="141">
        <f>IF(Infos!C23="abs","abs",CEILING(AK69,0.5))</f>
        <v>0</v>
      </c>
      <c r="AL70" s="141">
        <f>IF(Infos!C24="abs","abs",CEILING(AL69,0.5))</f>
        <v>0</v>
      </c>
    </row>
    <row r="72" spans="1:38" x14ac:dyDescent="0.2">
      <c r="A72" s="219" t="s">
        <v>108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124"/>
      <c r="N72" s="121"/>
      <c r="O72" s="121"/>
      <c r="P72" s="1"/>
      <c r="Q72" s="1"/>
      <c r="R72" s="1"/>
      <c r="S72" s="1"/>
      <c r="AA72" s="121"/>
      <c r="AB72" s="121"/>
      <c r="AC72" s="1"/>
      <c r="AD72" s="1"/>
      <c r="AE72" s="1"/>
      <c r="AF72" s="1"/>
    </row>
    <row r="73" spans="1:38" x14ac:dyDescent="0.2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124"/>
      <c r="N73" s="121"/>
      <c r="O73" s="121"/>
      <c r="P73" s="1"/>
      <c r="Q73" s="1"/>
      <c r="R73" s="1"/>
      <c r="S73" s="1"/>
      <c r="AA73" s="121"/>
      <c r="AB73" s="121"/>
      <c r="AC73" s="1"/>
      <c r="AD73" s="1"/>
      <c r="AE73" s="1"/>
      <c r="AF73" s="1"/>
    </row>
    <row r="74" spans="1:38" x14ac:dyDescent="0.2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124"/>
      <c r="N74" s="121"/>
      <c r="O74" s="121"/>
      <c r="P74" s="1"/>
      <c r="Q74" s="1"/>
      <c r="R74" s="1"/>
      <c r="S74" s="1"/>
      <c r="AA74" s="121"/>
      <c r="AB74" s="121"/>
      <c r="AC74" s="1"/>
      <c r="AD74" s="1"/>
      <c r="AE74" s="1"/>
      <c r="AF74" s="1"/>
    </row>
  </sheetData>
  <sheetProtection algorithmName="SHA-512" hashValue="jxmKfhRR1no+HFVJRRQn7L0RtCn6LnWm1bPMU3MGX282vJwf1CRjp9bL16fD6teYE4SraoAY90Opq9IHeXUE1w==" saltValue="xzkpKT7OK+fU7E73R3O35Q==" spinCount="100000" sheet="1" formatColumns="0" formatRows="0" selectLockedCells="1"/>
  <mergeCells count="97">
    <mergeCell ref="G16:H16"/>
    <mergeCell ref="A16:B16"/>
    <mergeCell ref="A24:B24"/>
    <mergeCell ref="G24:H24"/>
    <mergeCell ref="D3:F3"/>
    <mergeCell ref="A5:B5"/>
    <mergeCell ref="C5:F5"/>
    <mergeCell ref="G6:H7"/>
    <mergeCell ref="A6:B7"/>
    <mergeCell ref="A51:B51"/>
    <mergeCell ref="A31:B31"/>
    <mergeCell ref="G31:H31"/>
    <mergeCell ref="A39:B40"/>
    <mergeCell ref="G39:H40"/>
    <mergeCell ref="A41:B41"/>
    <mergeCell ref="G41:H41"/>
    <mergeCell ref="A46:B46"/>
    <mergeCell ref="A72:L74"/>
    <mergeCell ref="A68:G68"/>
    <mergeCell ref="G5:L5"/>
    <mergeCell ref="G46:H46"/>
    <mergeCell ref="A57:B57"/>
    <mergeCell ref="A67:G67"/>
    <mergeCell ref="A69:G69"/>
    <mergeCell ref="A70:G70"/>
    <mergeCell ref="G57:H57"/>
    <mergeCell ref="G51:L55"/>
    <mergeCell ref="I57:L57"/>
    <mergeCell ref="A64:G64"/>
    <mergeCell ref="A65:G65"/>
    <mergeCell ref="A66:G66"/>
    <mergeCell ref="A8:B8"/>
    <mergeCell ref="G8:H8"/>
    <mergeCell ref="Q3:S3"/>
    <mergeCell ref="P5:S5"/>
    <mergeCell ref="T5:Y5"/>
    <mergeCell ref="T6:U7"/>
    <mergeCell ref="T8:U8"/>
    <mergeCell ref="V57:Y57"/>
    <mergeCell ref="T16:U16"/>
    <mergeCell ref="T24:U24"/>
    <mergeCell ref="T31:U31"/>
    <mergeCell ref="T39:U40"/>
    <mergeCell ref="T41:U41"/>
    <mergeCell ref="N31:O31"/>
    <mergeCell ref="N39:O40"/>
    <mergeCell ref="N41:O41"/>
    <mergeCell ref="T46:U46"/>
    <mergeCell ref="T51:Y55"/>
    <mergeCell ref="N46:O46"/>
    <mergeCell ref="N51:O51"/>
    <mergeCell ref="N5:O5"/>
    <mergeCell ref="N6:O7"/>
    <mergeCell ref="N8:O8"/>
    <mergeCell ref="N16:O16"/>
    <mergeCell ref="N24:O24"/>
    <mergeCell ref="N67:T67"/>
    <mergeCell ref="N68:T68"/>
    <mergeCell ref="N69:T69"/>
    <mergeCell ref="N70:T70"/>
    <mergeCell ref="AD3:AF3"/>
    <mergeCell ref="AA5:AB5"/>
    <mergeCell ref="AC5:AF5"/>
    <mergeCell ref="AA16:AB16"/>
    <mergeCell ref="AA39:AB40"/>
    <mergeCell ref="AA51:AB51"/>
    <mergeCell ref="AA70:AG70"/>
    <mergeCell ref="N57:O57"/>
    <mergeCell ref="N64:T64"/>
    <mergeCell ref="N65:T65"/>
    <mergeCell ref="T57:U57"/>
    <mergeCell ref="N66:T66"/>
    <mergeCell ref="AG5:AL5"/>
    <mergeCell ref="AA6:AB7"/>
    <mergeCell ref="AG6:AH7"/>
    <mergeCell ref="AA8:AB8"/>
    <mergeCell ref="AG8:AH8"/>
    <mergeCell ref="AG16:AH16"/>
    <mergeCell ref="AA24:AB24"/>
    <mergeCell ref="AG24:AH24"/>
    <mergeCell ref="AA31:AB31"/>
    <mergeCell ref="AG31:AH31"/>
    <mergeCell ref="AG39:AH40"/>
    <mergeCell ref="AA41:AB41"/>
    <mergeCell ref="AG41:AH41"/>
    <mergeCell ref="AA46:AB46"/>
    <mergeCell ref="AG46:AH46"/>
    <mergeCell ref="AG51:AL55"/>
    <mergeCell ref="AA57:AB57"/>
    <mergeCell ref="AG57:AH57"/>
    <mergeCell ref="AI57:AL57"/>
    <mergeCell ref="AA69:AG69"/>
    <mergeCell ref="AA64:AG64"/>
    <mergeCell ref="AA65:AG65"/>
    <mergeCell ref="AA66:AG66"/>
    <mergeCell ref="AA67:AG67"/>
    <mergeCell ref="AA68:AG68"/>
  </mergeCells>
  <phoneticPr fontId="2" type="noConversion"/>
  <dataValidations count="7">
    <dataValidation type="decimal" operator="lessThanOrEqual" allowBlank="1" showInputMessage="1" showErrorMessage="1" sqref="C43:D43 C9:F13 I17:M21 I12:J12 E17:F20 K33:M35 E33:F35 P32:S32 I9:J10 C17:D19 C32:F32 I58:M58 K59:M61 X59:Y61 P43:Q43 P9:S13 X9:Y12 V12:W12 R17:S20 V17:Y21 R33:S35 X33:Y35 V9:W10 P17:Q19 V32:Y32 V58:Y58 I32:M32 K9:M12 AC32:AF32 AK59:AL61 AC43:AD43 AC9:AF13 AK9:AL12 AI12:AJ12 AE17:AF20 AI17:AL21 AE33:AF35 AK33:AL35 AI9:AJ10 AC17:AD19 AI32:AL32 AI58:AL58">
      <formula1>3</formula1>
    </dataValidation>
    <dataValidation type="decimal" operator="lessThanOrEqual" allowBlank="1" showInputMessage="1" showErrorMessage="1" sqref="I43:J43 I11:J11 C20:D20 I26:J27 I48:J48 V43:W43 V11:W11 P20:Q20 V26:W27 V48:W48 AI43:AJ43 AI11:AJ11 AC20:AD20 AI26:AJ27 AI48:AJ48">
      <formula1>6</formula1>
    </dataValidation>
    <dataValidation type="decimal" operator="lessThanOrEqual" allowBlank="1" showInputMessage="1" showErrorMessage="1" sqref="E59:F61 C25:F25 E26:F26 K26:M27 K43:M43 C33:D35 I33:J35 K48:M48 I28:M28 C54:D54 C27:F27 I42:M42 I47:M47 V59:W61 C58:F58 I59:J61 R59:S61 R26:S26 V25:Y25 X26:Y27 P33:Q35 V33:W35 X43:Y43 X48:Y48 P54:Q54 P27:S27 V28:Y28 V42:Y42 V47:Y47 P58:S58 I25:M25 P25:S25 AI59:AJ61 AE59:AF61 AE26:AF26 AI25:AL25 AK26:AL27 AC33:AD35 AI33:AJ35 AK43:AL43 AK48:AL48 AC54:AD54 AC27:AF27 AI28:AL28 AI42:AL42 AI47:AL47 AC58:AF58 AC25:AF25">
      <formula1>4</formula1>
    </dataValidation>
    <dataValidation type="decimal" operator="lessThanOrEqual" allowBlank="1" showInputMessage="1" showErrorMessage="1" sqref="E43:F43 C26:D26 C42:F42 C59:D61 R43:S43 P26:Q26 P42:S42 P59:Q61 AE43:AF43 AC26:AD26 AC42:AF42 AC59:AD61">
      <formula1>2</formula1>
    </dataValidation>
    <dataValidation type="decimal" operator="lessThanOrEqual" allowBlank="1" showInputMessage="1" showErrorMessage="1" sqref="C47:F48 P47:S48 AC47:AF48">
      <formula1>5</formula1>
    </dataValidation>
    <dataValidation type="decimal" operator="lessThanOrEqual" allowBlank="1" showInputMessage="1" showErrorMessage="1" sqref="C52:D53 E52:F54 P52:Q53 R52:S54 AC52:AD53 AE52:AF54">
      <formula1>8</formula1>
    </dataValidation>
    <dataValidation type="decimal" operator="lessThanOrEqual" allowBlank="1" showInputMessage="1" showErrorMessage="1" sqref="V64:Y67 I64:M67 AI64:AL67">
      <formula1>10</formula1>
    </dataValidation>
  </dataValidations>
  <pageMargins left="0" right="0" top="0" bottom="0" header="0.23622047244094491" footer="0"/>
  <pageSetup paperSize="9" scale="76" orientation="portrait" verticalDpi="300" r:id="rId1"/>
  <headerFooter alignWithMargins="0">
    <oddFooter>&amp;R&amp;P</oddFooter>
  </headerFooter>
  <rowBreaks count="1" manualBreakCount="1">
    <brk id="37" max="38" man="1"/>
  </rowBreaks>
  <colBreaks count="2" manualBreakCount="2">
    <brk id="13" max="74" man="1"/>
    <brk id="26" max="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52"/>
  <sheetViews>
    <sheetView showGridLines="0" topLeftCell="A22" zoomScaleNormal="100" workbookViewId="0">
      <selection activeCell="G34" sqref="G34:G35"/>
    </sheetView>
  </sheetViews>
  <sheetFormatPr baseColWidth="10" defaultRowHeight="12.75" x14ac:dyDescent="0.2"/>
  <cols>
    <col min="1" max="1" width="5.28515625" style="1" customWidth="1"/>
    <col min="2" max="2" width="5.85546875" style="1" customWidth="1"/>
    <col min="3" max="3" width="4.5703125" style="1" customWidth="1"/>
    <col min="4" max="4" width="4.42578125" style="1" customWidth="1"/>
    <col min="5" max="5" width="13.140625" style="1" customWidth="1"/>
    <col min="6" max="6" width="4.28515625" style="1" customWidth="1"/>
    <col min="7" max="7" width="6.140625" style="1" customWidth="1"/>
    <col min="8" max="8" width="5.42578125" style="1" customWidth="1"/>
    <col min="9" max="9" width="5.7109375" style="1" customWidth="1"/>
    <col min="10" max="10" width="5.140625" style="1" customWidth="1"/>
    <col min="11" max="12" width="5.5703125" style="1" customWidth="1"/>
    <col min="13" max="14" width="5.42578125" style="1" customWidth="1"/>
    <col min="15" max="15" width="5.5703125" style="1" customWidth="1"/>
    <col min="16" max="16" width="5.42578125" style="1" customWidth="1"/>
    <col min="17" max="17" width="5.7109375" style="1" customWidth="1"/>
    <col min="18" max="18" width="5.140625" style="1" customWidth="1"/>
    <col min="19" max="16384" width="11.42578125" style="1"/>
  </cols>
  <sheetData>
    <row r="1" spans="1:18" ht="15" x14ac:dyDescent="0.25">
      <c r="A1" s="11" t="str">
        <f>Infos!B5</f>
        <v>MC PATISSERIE BOULANGERE</v>
      </c>
      <c r="B1" s="11"/>
      <c r="C1" s="5"/>
      <c r="D1" s="5"/>
      <c r="E1" s="5"/>
      <c r="F1" s="5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.75" customHeight="1" x14ac:dyDescent="0.25">
      <c r="A2" s="5" t="str">
        <f>Infos!G5</f>
        <v xml:space="preserve">Epreuve E1 </v>
      </c>
      <c r="B2" s="5" t="str">
        <f>Infos!G6</f>
        <v>Organisation et production</v>
      </c>
      <c r="C2" s="12"/>
      <c r="D2" s="5"/>
      <c r="E2" s="5"/>
      <c r="F2" s="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1.75" customHeight="1" x14ac:dyDescent="0.25">
      <c r="A3" s="239" t="s">
        <v>109</v>
      </c>
      <c r="B3" s="239"/>
      <c r="C3" s="5">
        <f>Infos!K3</f>
        <v>0</v>
      </c>
      <c r="D3" s="5"/>
      <c r="E3" s="5"/>
      <c r="F3" s="5"/>
      <c r="G3" s="50" t="s">
        <v>38</v>
      </c>
      <c r="H3" s="258">
        <f>Infos!B8</f>
        <v>0</v>
      </c>
      <c r="I3" s="258"/>
      <c r="J3" s="258"/>
      <c r="K3" s="258"/>
      <c r="L3" s="258"/>
      <c r="M3" s="107"/>
      <c r="N3" s="107"/>
      <c r="O3" s="107"/>
      <c r="P3" s="107"/>
      <c r="Q3" s="107"/>
      <c r="R3" s="107"/>
    </row>
    <row r="5" spans="1:18" s="86" customFormat="1" ht="15" x14ac:dyDescent="0.2">
      <c r="G5" s="145" t="s">
        <v>147</v>
      </c>
      <c r="H5" s="146" t="s">
        <v>148</v>
      </c>
      <c r="I5" s="146" t="s">
        <v>149</v>
      </c>
      <c r="J5" s="147" t="s">
        <v>150</v>
      </c>
      <c r="K5" s="145" t="s">
        <v>151</v>
      </c>
      <c r="L5" s="146" t="s">
        <v>152</v>
      </c>
      <c r="M5" s="146" t="s">
        <v>153</v>
      </c>
      <c r="N5" s="147" t="s">
        <v>154</v>
      </c>
      <c r="O5" s="145" t="s">
        <v>155</v>
      </c>
      <c r="P5" s="146" t="s">
        <v>156</v>
      </c>
      <c r="Q5" s="146" t="s">
        <v>157</v>
      </c>
      <c r="R5" s="147" t="s">
        <v>158</v>
      </c>
    </row>
    <row r="6" spans="1:18" s="86" customFormat="1" ht="15" x14ac:dyDescent="0.2">
      <c r="G6" s="142">
        <f>IF(Infos!$C$13="abs","abs",Infos!$B$13)</f>
        <v>0</v>
      </c>
      <c r="H6" s="143">
        <f>IF(Infos!$C$14="abs","abs",Infos!$B$14)</f>
        <v>0</v>
      </c>
      <c r="I6" s="143">
        <f>IF(Infos!$C$15="abs","abs",Infos!$B$15)</f>
        <v>0</v>
      </c>
      <c r="J6" s="144">
        <f>IF(Infos!$C$15="abs","abs",Infos!$B$15)</f>
        <v>0</v>
      </c>
      <c r="K6" s="142">
        <f>IF(Infos!$C$15="abs","abs",Infos!$B$15)</f>
        <v>0</v>
      </c>
      <c r="L6" s="143">
        <f>IF(Infos!$C$15="abs","abs",Infos!$B$15)</f>
        <v>0</v>
      </c>
      <c r="M6" s="143">
        <f>IF(Infos!$C$15="abs","abs",Infos!$B$15)</f>
        <v>0</v>
      </c>
      <c r="N6" s="144">
        <f>IF(Infos!$C$15="abs","abs",Infos!$B$15)</f>
        <v>0</v>
      </c>
      <c r="O6" s="142">
        <f>IF(Infos!$C$15="abs","abs",Infos!$B$15)</f>
        <v>0</v>
      </c>
      <c r="P6" s="143">
        <f>IF(Infos!$C$15="abs","abs",Infos!$B$15)</f>
        <v>0</v>
      </c>
      <c r="Q6" s="143">
        <f>IF(Infos!$C$15="abs","abs",Infos!$B$15)</f>
        <v>0</v>
      </c>
      <c r="R6" s="144">
        <f>IF(Infos!$C$15="abs","abs",Infos!$B$15)</f>
        <v>0</v>
      </c>
    </row>
    <row r="7" spans="1:18" ht="15" customHeight="1" x14ac:dyDescent="0.2">
      <c r="A7" s="243" t="s">
        <v>56</v>
      </c>
      <c r="B7" s="244"/>
      <c r="C7" s="244"/>
      <c r="D7" s="245"/>
      <c r="E7" s="130" t="s">
        <v>113</v>
      </c>
      <c r="F7" s="126" t="s">
        <v>6</v>
      </c>
      <c r="G7" s="156">
        <f>'Grille notation'!C14</f>
        <v>0</v>
      </c>
      <c r="H7" s="157">
        <f>'Grille notation'!D14</f>
        <v>0</v>
      </c>
      <c r="I7" s="157">
        <f>'Grille notation'!E14</f>
        <v>0</v>
      </c>
      <c r="J7" s="158">
        <f>'Grille notation'!F14</f>
        <v>0</v>
      </c>
      <c r="K7" s="156">
        <f>'Grille notation'!P$14</f>
        <v>0</v>
      </c>
      <c r="L7" s="157">
        <f>'Grille notation'!Q$14</f>
        <v>0</v>
      </c>
      <c r="M7" s="157">
        <f>'Grille notation'!R$14</f>
        <v>0</v>
      </c>
      <c r="N7" s="158">
        <f>'Grille notation'!S$14</f>
        <v>0</v>
      </c>
      <c r="O7" s="156">
        <f>'Grille notation'!AC$14</f>
        <v>0</v>
      </c>
      <c r="P7" s="157">
        <f>'Grille notation'!AD$14</f>
        <v>0</v>
      </c>
      <c r="Q7" s="157">
        <f>'Grille notation'!AE$14</f>
        <v>0</v>
      </c>
      <c r="R7" s="158">
        <f>'Grille notation'!AF$14</f>
        <v>0</v>
      </c>
    </row>
    <row r="8" spans="1:18" ht="15" customHeight="1" x14ac:dyDescent="0.2">
      <c r="A8" s="246"/>
      <c r="B8" s="247"/>
      <c r="C8" s="247"/>
      <c r="D8" s="248"/>
      <c r="E8" s="130" t="s">
        <v>112</v>
      </c>
      <c r="F8" s="126" t="s">
        <v>6</v>
      </c>
      <c r="G8" s="156">
        <f>'Grille notation'!I14</f>
        <v>0</v>
      </c>
      <c r="H8" s="157">
        <f>'Grille notation'!J14</f>
        <v>0</v>
      </c>
      <c r="I8" s="157">
        <f>'Grille notation'!K14</f>
        <v>0</v>
      </c>
      <c r="J8" s="158">
        <f>'Grille notation'!L14</f>
        <v>0</v>
      </c>
      <c r="K8" s="156">
        <f>'Grille notation'!V$14</f>
        <v>0</v>
      </c>
      <c r="L8" s="157">
        <f>'Grille notation'!W$14</f>
        <v>0</v>
      </c>
      <c r="M8" s="157">
        <f>'Grille notation'!X$14</f>
        <v>0</v>
      </c>
      <c r="N8" s="158">
        <f>'Grille notation'!Y$14</f>
        <v>0</v>
      </c>
      <c r="O8" s="159">
        <f>'Grille notation'!AI$14</f>
        <v>0</v>
      </c>
      <c r="P8" s="160">
        <f>'Grille notation'!AJ$14</f>
        <v>0</v>
      </c>
      <c r="Q8" s="160">
        <f>'Grille notation'!AK$14</f>
        <v>0</v>
      </c>
      <c r="R8" s="161">
        <f>'Grille notation'!AL$14</f>
        <v>0</v>
      </c>
    </row>
    <row r="9" spans="1:18" s="87" customFormat="1" ht="6" customHeight="1" x14ac:dyDescent="0.2">
      <c r="A9" s="131"/>
      <c r="B9" s="131"/>
      <c r="C9" s="131"/>
      <c r="D9" s="131"/>
      <c r="E9" s="132"/>
      <c r="F9" s="88"/>
      <c r="G9" s="162"/>
      <c r="H9" s="163"/>
      <c r="I9" s="163"/>
      <c r="J9" s="164"/>
      <c r="K9" s="162"/>
      <c r="L9" s="163"/>
      <c r="M9" s="163"/>
      <c r="N9" s="164"/>
      <c r="O9" s="162"/>
      <c r="P9" s="163"/>
      <c r="Q9" s="163"/>
      <c r="R9" s="164"/>
    </row>
    <row r="10" spans="1:18" ht="15" customHeight="1" x14ac:dyDescent="0.2">
      <c r="A10" s="243" t="s">
        <v>58</v>
      </c>
      <c r="B10" s="244"/>
      <c r="C10" s="244"/>
      <c r="D10" s="245"/>
      <c r="E10" s="130" t="s">
        <v>113</v>
      </c>
      <c r="F10" s="126" t="s">
        <v>6</v>
      </c>
      <c r="G10" s="156">
        <f>'Grille notation'!C22</f>
        <v>0</v>
      </c>
      <c r="H10" s="157">
        <f>'Grille notation'!D22</f>
        <v>0</v>
      </c>
      <c r="I10" s="157">
        <f>'Grille notation'!E22</f>
        <v>0</v>
      </c>
      <c r="J10" s="158">
        <f>'Grille notation'!F22</f>
        <v>0</v>
      </c>
      <c r="K10" s="156">
        <f>'Grille notation'!P$22</f>
        <v>0</v>
      </c>
      <c r="L10" s="157">
        <f>'Grille notation'!Q$22</f>
        <v>0</v>
      </c>
      <c r="M10" s="157">
        <f>'Grille notation'!R$22</f>
        <v>0</v>
      </c>
      <c r="N10" s="158">
        <f>'Grille notation'!S$22</f>
        <v>0</v>
      </c>
      <c r="O10" s="156">
        <f>'Grille notation'!AC$22</f>
        <v>0</v>
      </c>
      <c r="P10" s="157">
        <f>'Grille notation'!AD$22</f>
        <v>0</v>
      </c>
      <c r="Q10" s="157">
        <f>'Grille notation'!AE$22</f>
        <v>0</v>
      </c>
      <c r="R10" s="158">
        <f>'Grille notation'!AF$22</f>
        <v>0</v>
      </c>
    </row>
    <row r="11" spans="1:18" ht="15" customHeight="1" x14ac:dyDescent="0.2">
      <c r="A11" s="246"/>
      <c r="B11" s="247"/>
      <c r="C11" s="247"/>
      <c r="D11" s="248"/>
      <c r="E11" s="130" t="s">
        <v>112</v>
      </c>
      <c r="F11" s="126" t="s">
        <v>6</v>
      </c>
      <c r="G11" s="156">
        <f>'Grille notation'!I22</f>
        <v>0</v>
      </c>
      <c r="H11" s="157">
        <f>'Grille notation'!J22</f>
        <v>0</v>
      </c>
      <c r="I11" s="157">
        <f>'Grille notation'!K22</f>
        <v>0</v>
      </c>
      <c r="J11" s="158">
        <f>'Grille notation'!L22</f>
        <v>0</v>
      </c>
      <c r="K11" s="156">
        <f>'Grille notation'!V$22</f>
        <v>0</v>
      </c>
      <c r="L11" s="157">
        <f>'Grille notation'!W$22</f>
        <v>0</v>
      </c>
      <c r="M11" s="157">
        <f>'Grille notation'!X$22</f>
        <v>0</v>
      </c>
      <c r="N11" s="158">
        <f>'Grille notation'!Y$22</f>
        <v>0</v>
      </c>
      <c r="O11" s="159">
        <f>'Grille notation'!AI$22</f>
        <v>0</v>
      </c>
      <c r="P11" s="160">
        <f>'Grille notation'!AJ$22</f>
        <v>0</v>
      </c>
      <c r="Q11" s="160">
        <f>'Grille notation'!AK$22</f>
        <v>0</v>
      </c>
      <c r="R11" s="161">
        <f>'Grille notation'!AL$22</f>
        <v>0</v>
      </c>
    </row>
    <row r="12" spans="1:18" s="87" customFormat="1" ht="6" customHeight="1" x14ac:dyDescent="0.2">
      <c r="A12" s="131"/>
      <c r="B12" s="131"/>
      <c r="C12" s="131"/>
      <c r="D12" s="131"/>
      <c r="E12" s="132"/>
      <c r="F12" s="88"/>
      <c r="G12" s="162"/>
      <c r="H12" s="163"/>
      <c r="I12" s="163"/>
      <c r="J12" s="164"/>
      <c r="K12" s="162"/>
      <c r="L12" s="163"/>
      <c r="M12" s="163"/>
      <c r="N12" s="164"/>
      <c r="O12" s="162"/>
      <c r="P12" s="163"/>
      <c r="Q12" s="163"/>
      <c r="R12" s="164"/>
    </row>
    <row r="13" spans="1:18" ht="15" customHeight="1" x14ac:dyDescent="0.2">
      <c r="A13" s="243" t="s">
        <v>62</v>
      </c>
      <c r="B13" s="244"/>
      <c r="C13" s="244"/>
      <c r="D13" s="245"/>
      <c r="E13" s="130" t="s">
        <v>113</v>
      </c>
      <c r="F13" s="126" t="s">
        <v>4</v>
      </c>
      <c r="G13" s="156">
        <f>'Grille notation'!C29</f>
        <v>0</v>
      </c>
      <c r="H13" s="157">
        <f>'Grille notation'!D29</f>
        <v>0</v>
      </c>
      <c r="I13" s="157">
        <f>'Grille notation'!E29</f>
        <v>0</v>
      </c>
      <c r="J13" s="158">
        <f>'Grille notation'!F29</f>
        <v>0</v>
      </c>
      <c r="K13" s="156">
        <f>'Grille notation'!P$29</f>
        <v>0</v>
      </c>
      <c r="L13" s="157">
        <f>'Grille notation'!Q$29</f>
        <v>0</v>
      </c>
      <c r="M13" s="157">
        <f>'Grille notation'!R$29</f>
        <v>0</v>
      </c>
      <c r="N13" s="158">
        <f>'Grille notation'!S$29</f>
        <v>0</v>
      </c>
      <c r="O13" s="156">
        <f>'Grille notation'!AC$29</f>
        <v>0</v>
      </c>
      <c r="P13" s="157">
        <f>'Grille notation'!AD$29</f>
        <v>0</v>
      </c>
      <c r="Q13" s="157">
        <f>'Grille notation'!AE$29</f>
        <v>0</v>
      </c>
      <c r="R13" s="158">
        <f>'Grille notation'!AF$29</f>
        <v>0</v>
      </c>
    </row>
    <row r="14" spans="1:18" ht="15" customHeight="1" x14ac:dyDescent="0.2">
      <c r="A14" s="246"/>
      <c r="B14" s="247"/>
      <c r="C14" s="247"/>
      <c r="D14" s="248"/>
      <c r="E14" s="130" t="s">
        <v>112</v>
      </c>
      <c r="F14" s="126" t="s">
        <v>69</v>
      </c>
      <c r="G14" s="156">
        <f>'Grille notation'!I29</f>
        <v>0</v>
      </c>
      <c r="H14" s="157">
        <f>'Grille notation'!J29</f>
        <v>0</v>
      </c>
      <c r="I14" s="157">
        <f>'Grille notation'!K29</f>
        <v>0</v>
      </c>
      <c r="J14" s="158">
        <f>'Grille notation'!L29</f>
        <v>0</v>
      </c>
      <c r="K14" s="156">
        <f>'Grille notation'!V$29</f>
        <v>0</v>
      </c>
      <c r="L14" s="157">
        <f>'Grille notation'!W$29</f>
        <v>0</v>
      </c>
      <c r="M14" s="157">
        <f>'Grille notation'!X$29</f>
        <v>0</v>
      </c>
      <c r="N14" s="158">
        <f>'Grille notation'!Y$29</f>
        <v>0</v>
      </c>
      <c r="O14" s="159">
        <f>'Grille notation'!AI$29</f>
        <v>0</v>
      </c>
      <c r="P14" s="160">
        <f>'Grille notation'!AJ$29</f>
        <v>0</v>
      </c>
      <c r="Q14" s="160">
        <f>'Grille notation'!AK$29</f>
        <v>0</v>
      </c>
      <c r="R14" s="161">
        <f>'Grille notation'!AL$29</f>
        <v>0</v>
      </c>
    </row>
    <row r="15" spans="1:18" s="87" customFormat="1" ht="6" customHeight="1" x14ac:dyDescent="0.2">
      <c r="A15" s="131"/>
      <c r="B15" s="131"/>
      <c r="C15" s="131"/>
      <c r="D15" s="131"/>
      <c r="E15" s="132"/>
      <c r="F15" s="88"/>
      <c r="G15" s="162"/>
      <c r="H15" s="163"/>
      <c r="I15" s="163"/>
      <c r="J15" s="164"/>
      <c r="K15" s="162"/>
      <c r="L15" s="163"/>
      <c r="M15" s="163"/>
      <c r="N15" s="164"/>
      <c r="O15" s="162"/>
      <c r="P15" s="163"/>
      <c r="Q15" s="163"/>
      <c r="R15" s="164"/>
    </row>
    <row r="16" spans="1:18" ht="15" customHeight="1" x14ac:dyDescent="0.2">
      <c r="A16" s="243" t="s">
        <v>71</v>
      </c>
      <c r="B16" s="244"/>
      <c r="C16" s="244"/>
      <c r="D16" s="245"/>
      <c r="E16" s="130" t="s">
        <v>113</v>
      </c>
      <c r="F16" s="126" t="s">
        <v>6</v>
      </c>
      <c r="G16" s="156">
        <f>'Grille notation'!C36</f>
        <v>0</v>
      </c>
      <c r="H16" s="157">
        <f>'Grille notation'!D36</f>
        <v>0</v>
      </c>
      <c r="I16" s="157">
        <f>'Grille notation'!E36</f>
        <v>0</v>
      </c>
      <c r="J16" s="158">
        <f>'Grille notation'!F36</f>
        <v>0</v>
      </c>
      <c r="K16" s="156">
        <f>'Grille notation'!P$36</f>
        <v>0</v>
      </c>
      <c r="L16" s="157">
        <f>'Grille notation'!Q$36</f>
        <v>0</v>
      </c>
      <c r="M16" s="157">
        <f>'Grille notation'!R$36</f>
        <v>0</v>
      </c>
      <c r="N16" s="158">
        <f>'Grille notation'!S$36</f>
        <v>0</v>
      </c>
      <c r="O16" s="156">
        <f>'Grille notation'!AC$36</f>
        <v>0</v>
      </c>
      <c r="P16" s="157">
        <f>'Grille notation'!AD$36</f>
        <v>0</v>
      </c>
      <c r="Q16" s="157">
        <f>'Grille notation'!AE$36</f>
        <v>0</v>
      </c>
      <c r="R16" s="158">
        <f>'Grille notation'!AF$36</f>
        <v>0</v>
      </c>
    </row>
    <row r="17" spans="1:18" ht="15" customHeight="1" x14ac:dyDescent="0.2">
      <c r="A17" s="246"/>
      <c r="B17" s="247"/>
      <c r="C17" s="247"/>
      <c r="D17" s="248"/>
      <c r="E17" s="130" t="s">
        <v>112</v>
      </c>
      <c r="F17" s="126" t="s">
        <v>6</v>
      </c>
      <c r="G17" s="156">
        <f>'Grille notation'!I36</f>
        <v>0</v>
      </c>
      <c r="H17" s="157">
        <f>'Grille notation'!J36</f>
        <v>0</v>
      </c>
      <c r="I17" s="157">
        <f>'Grille notation'!K36</f>
        <v>0</v>
      </c>
      <c r="J17" s="158">
        <f>'Grille notation'!L36</f>
        <v>0</v>
      </c>
      <c r="K17" s="156">
        <f>'Grille notation'!V$36</f>
        <v>0</v>
      </c>
      <c r="L17" s="157">
        <f>'Grille notation'!W$36</f>
        <v>0</v>
      </c>
      <c r="M17" s="157">
        <f>'Grille notation'!X$36</f>
        <v>0</v>
      </c>
      <c r="N17" s="158">
        <f>'Grille notation'!Y$36</f>
        <v>0</v>
      </c>
      <c r="O17" s="159">
        <f>'Grille notation'!AI$36</f>
        <v>0</v>
      </c>
      <c r="P17" s="160">
        <f>'Grille notation'!AJ$36</f>
        <v>0</v>
      </c>
      <c r="Q17" s="160">
        <f>'Grille notation'!AK$36</f>
        <v>0</v>
      </c>
      <c r="R17" s="161">
        <f>'Grille notation'!AL$36</f>
        <v>0</v>
      </c>
    </row>
    <row r="18" spans="1:18" s="87" customFormat="1" ht="6" customHeight="1" x14ac:dyDescent="0.2">
      <c r="A18" s="131"/>
      <c r="B18" s="131"/>
      <c r="C18" s="131"/>
      <c r="D18" s="131"/>
      <c r="E18" s="132"/>
      <c r="F18" s="88"/>
      <c r="G18" s="162"/>
      <c r="H18" s="163"/>
      <c r="I18" s="163"/>
      <c r="J18" s="164"/>
      <c r="K18" s="162"/>
      <c r="L18" s="163"/>
      <c r="M18" s="163"/>
      <c r="N18" s="164"/>
      <c r="O18" s="162"/>
      <c r="P18" s="163"/>
      <c r="Q18" s="163"/>
      <c r="R18" s="164"/>
    </row>
    <row r="19" spans="1:18" ht="15" customHeight="1" x14ac:dyDescent="0.2">
      <c r="A19" s="243" t="s">
        <v>79</v>
      </c>
      <c r="B19" s="244"/>
      <c r="C19" s="244"/>
      <c r="D19" s="245"/>
      <c r="E19" s="130" t="s">
        <v>113</v>
      </c>
      <c r="F19" s="126" t="s">
        <v>5</v>
      </c>
      <c r="G19" s="156">
        <f>'Grille notation'!C44</f>
        <v>0</v>
      </c>
      <c r="H19" s="157">
        <f>'Grille notation'!D44</f>
        <v>0</v>
      </c>
      <c r="I19" s="157">
        <f>'Grille notation'!E44</f>
        <v>0</v>
      </c>
      <c r="J19" s="158">
        <f>'Grille notation'!F44</f>
        <v>0</v>
      </c>
      <c r="K19" s="156">
        <f>'Grille notation'!P$44</f>
        <v>0</v>
      </c>
      <c r="L19" s="157">
        <f>'Grille notation'!Q$44</f>
        <v>0</v>
      </c>
      <c r="M19" s="157">
        <f>'Grille notation'!R$44</f>
        <v>0</v>
      </c>
      <c r="N19" s="158">
        <f>'Grille notation'!S$44</f>
        <v>0</v>
      </c>
      <c r="O19" s="156">
        <f>'Grille notation'!AC$44</f>
        <v>0</v>
      </c>
      <c r="P19" s="157">
        <f>'Grille notation'!AD$44</f>
        <v>0</v>
      </c>
      <c r="Q19" s="157">
        <f>'Grille notation'!AE$44</f>
        <v>0</v>
      </c>
      <c r="R19" s="158">
        <f>'Grille notation'!AF$44</f>
        <v>0</v>
      </c>
    </row>
    <row r="20" spans="1:18" ht="15" customHeight="1" x14ac:dyDescent="0.2">
      <c r="A20" s="246"/>
      <c r="B20" s="247"/>
      <c r="C20" s="247"/>
      <c r="D20" s="248"/>
      <c r="E20" s="130" t="s">
        <v>112</v>
      </c>
      <c r="F20" s="126" t="s">
        <v>4</v>
      </c>
      <c r="G20" s="156">
        <f>'Grille notation'!I44</f>
        <v>0</v>
      </c>
      <c r="H20" s="157">
        <f>'Grille notation'!J44</f>
        <v>0</v>
      </c>
      <c r="I20" s="157">
        <f>'Grille notation'!K44</f>
        <v>0</v>
      </c>
      <c r="J20" s="158">
        <f>'Grille notation'!L44</f>
        <v>0</v>
      </c>
      <c r="K20" s="156">
        <f>'Grille notation'!V$44</f>
        <v>0</v>
      </c>
      <c r="L20" s="157">
        <f>'Grille notation'!W$44</f>
        <v>0</v>
      </c>
      <c r="M20" s="157">
        <f>'Grille notation'!X$44</f>
        <v>0</v>
      </c>
      <c r="N20" s="158">
        <f>'Grille notation'!Y$44</f>
        <v>0</v>
      </c>
      <c r="O20" s="159">
        <f>'Grille notation'!AI$44</f>
        <v>0</v>
      </c>
      <c r="P20" s="160">
        <f>'Grille notation'!AJ$44</f>
        <v>0</v>
      </c>
      <c r="Q20" s="160">
        <f>'Grille notation'!AK$44</f>
        <v>0</v>
      </c>
      <c r="R20" s="161">
        <f>'Grille notation'!AL$44</f>
        <v>0</v>
      </c>
    </row>
    <row r="21" spans="1:18" s="87" customFormat="1" ht="6" customHeight="1" x14ac:dyDescent="0.2">
      <c r="A21" s="131"/>
      <c r="B21" s="131"/>
      <c r="C21" s="131"/>
      <c r="D21" s="131"/>
      <c r="E21" s="132"/>
      <c r="F21" s="88"/>
      <c r="G21" s="162"/>
      <c r="H21" s="163"/>
      <c r="I21" s="163"/>
      <c r="J21" s="164"/>
      <c r="K21" s="162"/>
      <c r="L21" s="163"/>
      <c r="M21" s="163"/>
      <c r="N21" s="164"/>
      <c r="O21" s="162"/>
      <c r="P21" s="163"/>
      <c r="Q21" s="163"/>
      <c r="R21" s="164"/>
    </row>
    <row r="22" spans="1:18" ht="15" customHeight="1" x14ac:dyDescent="0.2">
      <c r="A22" s="243" t="s">
        <v>84</v>
      </c>
      <c r="B22" s="244"/>
      <c r="C22" s="244"/>
      <c r="D22" s="245"/>
      <c r="E22" s="130" t="s">
        <v>113</v>
      </c>
      <c r="F22" s="126" t="s">
        <v>4</v>
      </c>
      <c r="G22" s="156">
        <f>'Grille notation'!C49</f>
        <v>0</v>
      </c>
      <c r="H22" s="157">
        <f>'Grille notation'!D49</f>
        <v>0</v>
      </c>
      <c r="I22" s="157">
        <f>'Grille notation'!E49</f>
        <v>0</v>
      </c>
      <c r="J22" s="158">
        <f>'Grille notation'!F49</f>
        <v>0</v>
      </c>
      <c r="K22" s="156">
        <f>'Grille notation'!P$49</f>
        <v>0</v>
      </c>
      <c r="L22" s="157">
        <f>'Grille notation'!Q$49</f>
        <v>0</v>
      </c>
      <c r="M22" s="157">
        <f>'Grille notation'!R$49</f>
        <v>0</v>
      </c>
      <c r="N22" s="158">
        <f>'Grille notation'!S$49</f>
        <v>0</v>
      </c>
      <c r="O22" s="156">
        <f>'Grille notation'!AC$49</f>
        <v>0</v>
      </c>
      <c r="P22" s="157">
        <f>'Grille notation'!AD$49</f>
        <v>0</v>
      </c>
      <c r="Q22" s="157">
        <f>'Grille notation'!AE$49</f>
        <v>0</v>
      </c>
      <c r="R22" s="158">
        <f>'Grille notation'!AF$49</f>
        <v>0</v>
      </c>
    </row>
    <row r="23" spans="1:18" ht="15" customHeight="1" x14ac:dyDescent="0.2">
      <c r="A23" s="246"/>
      <c r="B23" s="247"/>
      <c r="C23" s="247"/>
      <c r="D23" s="248"/>
      <c r="E23" s="130" t="s">
        <v>112</v>
      </c>
      <c r="F23" s="126" t="s">
        <v>4</v>
      </c>
      <c r="G23" s="156">
        <f>'Grille notation'!I49</f>
        <v>0</v>
      </c>
      <c r="H23" s="157">
        <f>'Grille notation'!J49</f>
        <v>0</v>
      </c>
      <c r="I23" s="157">
        <f>'Grille notation'!K49</f>
        <v>0</v>
      </c>
      <c r="J23" s="158">
        <f>'Grille notation'!L49</f>
        <v>0</v>
      </c>
      <c r="K23" s="156">
        <f>'Grille notation'!V$49</f>
        <v>0</v>
      </c>
      <c r="L23" s="157">
        <f>'Grille notation'!W$49</f>
        <v>0</v>
      </c>
      <c r="M23" s="157">
        <f>'Grille notation'!X$49</f>
        <v>0</v>
      </c>
      <c r="N23" s="158">
        <f>'Grille notation'!Y$49</f>
        <v>0</v>
      </c>
      <c r="O23" s="159">
        <f>'Grille notation'!AI$49</f>
        <v>0</v>
      </c>
      <c r="P23" s="160">
        <f>'Grille notation'!AJ$49</f>
        <v>0</v>
      </c>
      <c r="Q23" s="160">
        <f>'Grille notation'!AK$49</f>
        <v>0</v>
      </c>
      <c r="R23" s="161">
        <f>'Grille notation'!AL$49</f>
        <v>0</v>
      </c>
    </row>
    <row r="24" spans="1:18" s="87" customFormat="1" ht="6" customHeight="1" x14ac:dyDescent="0.2">
      <c r="A24" s="131"/>
      <c r="B24" s="131"/>
      <c r="C24" s="131"/>
      <c r="D24" s="131"/>
      <c r="E24" s="132"/>
      <c r="F24" s="88"/>
      <c r="G24" s="162"/>
      <c r="H24" s="163"/>
      <c r="I24" s="163"/>
      <c r="J24" s="164"/>
      <c r="K24" s="162"/>
      <c r="L24" s="163"/>
      <c r="M24" s="163"/>
      <c r="N24" s="164"/>
      <c r="O24" s="162"/>
      <c r="P24" s="163"/>
      <c r="Q24" s="163"/>
      <c r="R24" s="164"/>
    </row>
    <row r="25" spans="1:18" ht="15" customHeight="1" x14ac:dyDescent="0.2">
      <c r="A25" s="243" t="s">
        <v>114</v>
      </c>
      <c r="B25" s="244"/>
      <c r="C25" s="244"/>
      <c r="D25" s="245"/>
      <c r="E25" s="130" t="s">
        <v>113</v>
      </c>
      <c r="F25" s="241" t="s">
        <v>69</v>
      </c>
      <c r="G25" s="224">
        <f>'Grille notation'!C55</f>
        <v>0</v>
      </c>
      <c r="H25" s="222">
        <f>'Grille notation'!D55</f>
        <v>0</v>
      </c>
      <c r="I25" s="222">
        <f>'Grille notation'!E55</f>
        <v>0</v>
      </c>
      <c r="J25" s="220">
        <f>'Grille notation'!F55</f>
        <v>0</v>
      </c>
      <c r="K25" s="224">
        <f>'Grille notation'!P55</f>
        <v>0</v>
      </c>
      <c r="L25" s="222">
        <f>'Grille notation'!Q55</f>
        <v>0</v>
      </c>
      <c r="M25" s="222">
        <f>'Grille notation'!R55</f>
        <v>0</v>
      </c>
      <c r="N25" s="220">
        <f>'Grille notation'!S55</f>
        <v>0</v>
      </c>
      <c r="O25" s="224">
        <f>'Grille notation'!AC55</f>
        <v>0</v>
      </c>
      <c r="P25" s="222">
        <f>'Grille notation'!AD55</f>
        <v>0</v>
      </c>
      <c r="Q25" s="222">
        <f>'Grille notation'!AE55</f>
        <v>0</v>
      </c>
      <c r="R25" s="220">
        <f>'Grille notation'!AF55</f>
        <v>0</v>
      </c>
    </row>
    <row r="26" spans="1:18" ht="15" customHeight="1" x14ac:dyDescent="0.2">
      <c r="A26" s="246"/>
      <c r="B26" s="247"/>
      <c r="C26" s="247"/>
      <c r="D26" s="248"/>
      <c r="E26" s="130" t="s">
        <v>112</v>
      </c>
      <c r="F26" s="242"/>
      <c r="G26" s="225"/>
      <c r="H26" s="223"/>
      <c r="I26" s="223"/>
      <c r="J26" s="221"/>
      <c r="K26" s="225"/>
      <c r="L26" s="223"/>
      <c r="M26" s="223"/>
      <c r="N26" s="221"/>
      <c r="O26" s="225"/>
      <c r="P26" s="223"/>
      <c r="Q26" s="223"/>
      <c r="R26" s="221"/>
    </row>
    <row r="27" spans="1:18" s="87" customFormat="1" ht="6" customHeight="1" x14ac:dyDescent="0.2">
      <c r="A27" s="131"/>
      <c r="B27" s="131"/>
      <c r="C27" s="131"/>
      <c r="D27" s="131"/>
      <c r="E27" s="132"/>
      <c r="F27" s="88"/>
      <c r="G27" s="162"/>
      <c r="H27" s="163"/>
      <c r="I27" s="163"/>
      <c r="J27" s="164"/>
      <c r="K27" s="162"/>
      <c r="L27" s="163"/>
      <c r="M27" s="163"/>
      <c r="N27" s="164"/>
      <c r="O27" s="162"/>
      <c r="P27" s="163"/>
      <c r="Q27" s="163"/>
      <c r="R27" s="164"/>
    </row>
    <row r="28" spans="1:18" ht="15" customHeight="1" x14ac:dyDescent="0.2">
      <c r="A28" s="243" t="s">
        <v>115</v>
      </c>
      <c r="B28" s="244"/>
      <c r="C28" s="244"/>
      <c r="D28" s="245"/>
      <c r="E28" s="130" t="s">
        <v>113</v>
      </c>
      <c r="F28" s="126" t="s">
        <v>4</v>
      </c>
      <c r="G28" s="156">
        <f>'Grille notation'!C62</f>
        <v>0</v>
      </c>
      <c r="H28" s="157">
        <f>'Grille notation'!D62</f>
        <v>0</v>
      </c>
      <c r="I28" s="157">
        <f>'Grille notation'!E62</f>
        <v>0</v>
      </c>
      <c r="J28" s="158">
        <f>'Grille notation'!F62</f>
        <v>0</v>
      </c>
      <c r="K28" s="156">
        <f>'Grille notation'!P$62</f>
        <v>0</v>
      </c>
      <c r="L28" s="157">
        <f>'Grille notation'!Q$62</f>
        <v>0</v>
      </c>
      <c r="M28" s="157">
        <f>'Grille notation'!R$62</f>
        <v>0</v>
      </c>
      <c r="N28" s="158">
        <f>'Grille notation'!S$62</f>
        <v>0</v>
      </c>
      <c r="O28" s="156">
        <f>'Grille notation'!AC$62</f>
        <v>0</v>
      </c>
      <c r="P28" s="157">
        <f>'Grille notation'!AD$62</f>
        <v>0</v>
      </c>
      <c r="Q28" s="157">
        <f>'Grille notation'!AE$62</f>
        <v>0</v>
      </c>
      <c r="R28" s="158">
        <f>'Grille notation'!AF$62</f>
        <v>0</v>
      </c>
    </row>
    <row r="29" spans="1:18" ht="15" customHeight="1" x14ac:dyDescent="0.2">
      <c r="A29" s="246"/>
      <c r="B29" s="247"/>
      <c r="C29" s="247"/>
      <c r="D29" s="248"/>
      <c r="E29" s="130" t="s">
        <v>112</v>
      </c>
      <c r="F29" s="126" t="s">
        <v>6</v>
      </c>
      <c r="G29" s="156">
        <f>'Grille notation'!I62</f>
        <v>0</v>
      </c>
      <c r="H29" s="157">
        <f>'Grille notation'!J62</f>
        <v>0</v>
      </c>
      <c r="I29" s="157">
        <f>'Grille notation'!K62</f>
        <v>0</v>
      </c>
      <c r="J29" s="158">
        <f>'Grille notation'!L62</f>
        <v>0</v>
      </c>
      <c r="K29" s="156">
        <f>'Grille notation'!V$62</f>
        <v>0</v>
      </c>
      <c r="L29" s="157">
        <f>'Grille notation'!W$62</f>
        <v>0</v>
      </c>
      <c r="M29" s="157">
        <f>'Grille notation'!X$62</f>
        <v>0</v>
      </c>
      <c r="N29" s="158">
        <f>'Grille notation'!Y$62</f>
        <v>0</v>
      </c>
      <c r="O29" s="159">
        <f>'Grille notation'!AI$62</f>
        <v>0</v>
      </c>
      <c r="P29" s="160">
        <f>'Grille notation'!AJ$62</f>
        <v>0</v>
      </c>
      <c r="Q29" s="160">
        <f>'Grille notation'!AK$62</f>
        <v>0</v>
      </c>
      <c r="R29" s="161">
        <f>'Grille notation'!AL$62</f>
        <v>0</v>
      </c>
    </row>
    <row r="30" spans="1:18" s="87" customFormat="1" ht="6" customHeight="1" x14ac:dyDescent="0.2">
      <c r="A30" s="133"/>
      <c r="B30" s="133"/>
      <c r="C30" s="133"/>
      <c r="D30" s="133"/>
      <c r="E30" s="132"/>
      <c r="F30" s="88"/>
      <c r="G30" s="162"/>
      <c r="H30" s="163"/>
      <c r="I30" s="163"/>
      <c r="J30" s="164"/>
      <c r="K30" s="162"/>
      <c r="L30" s="163"/>
      <c r="M30" s="163"/>
      <c r="N30" s="164"/>
      <c r="O30" s="162"/>
      <c r="P30" s="163"/>
      <c r="Q30" s="163"/>
      <c r="R30" s="164"/>
    </row>
    <row r="31" spans="1:18" ht="12.75" customHeight="1" x14ac:dyDescent="0.2">
      <c r="A31" s="252" t="s">
        <v>116</v>
      </c>
      <c r="B31" s="253"/>
      <c r="C31" s="253"/>
      <c r="D31" s="253"/>
      <c r="E31" s="254"/>
      <c r="F31" s="241" t="s">
        <v>4</v>
      </c>
      <c r="G31" s="224" t="str">
        <f>'Grille notation'!I64</f>
        <v/>
      </c>
      <c r="H31" s="222" t="str">
        <f>'Grille notation'!J64</f>
        <v/>
      </c>
      <c r="I31" s="222" t="str">
        <f>'Grille notation'!K64</f>
        <v/>
      </c>
      <c r="J31" s="220" t="str">
        <f>'Grille notation'!L64</f>
        <v/>
      </c>
      <c r="K31" s="224" t="str">
        <f>'Grille notation'!V64</f>
        <v/>
      </c>
      <c r="L31" s="222" t="str">
        <f>'Grille notation'!W64</f>
        <v/>
      </c>
      <c r="M31" s="222" t="str">
        <f>'Grille notation'!X64</f>
        <v/>
      </c>
      <c r="N31" s="220" t="str">
        <f>'Grille notation'!Y64</f>
        <v/>
      </c>
      <c r="O31" s="224" t="str">
        <f>'Grille notation'!AI64</f>
        <v/>
      </c>
      <c r="P31" s="222" t="str">
        <f>'Grille notation'!AJ64</f>
        <v/>
      </c>
      <c r="Q31" s="222" t="str">
        <f>'Grille notation'!AK64</f>
        <v/>
      </c>
      <c r="R31" s="220" t="str">
        <f>'Grille notation'!AL64</f>
        <v/>
      </c>
    </row>
    <row r="32" spans="1:18" ht="12.75" customHeight="1" x14ac:dyDescent="0.2">
      <c r="A32" s="255"/>
      <c r="B32" s="256"/>
      <c r="C32" s="256"/>
      <c r="D32" s="256"/>
      <c r="E32" s="257"/>
      <c r="F32" s="242"/>
      <c r="G32" s="225" t="str">
        <f>'Grille notation'!I58</f>
        <v/>
      </c>
      <c r="H32" s="223" t="str">
        <f>'Grille notation'!J58</f>
        <v/>
      </c>
      <c r="I32" s="223" t="str">
        <f>'Grille notation'!K58</f>
        <v/>
      </c>
      <c r="J32" s="221" t="str">
        <f>'Grille notation'!L58</f>
        <v/>
      </c>
      <c r="K32" s="225">
        <f>'Grille notation'!M58</f>
        <v>0</v>
      </c>
      <c r="L32" s="223" t="str">
        <f>'Grille notation'!N58</f>
        <v>Hygiène, organisation</v>
      </c>
      <c r="M32" s="223" t="str">
        <f>'Grille notation'!O58</f>
        <v>/4</v>
      </c>
      <c r="N32" s="221" t="str">
        <f>'Grille notation'!P58</f>
        <v/>
      </c>
      <c r="O32" s="225" t="str">
        <f>'Grille notation'!Q58</f>
        <v/>
      </c>
      <c r="P32" s="223" t="str">
        <f>'Grille notation'!R58</f>
        <v/>
      </c>
      <c r="Q32" s="223" t="str">
        <f>'Grille notation'!S58</f>
        <v/>
      </c>
      <c r="R32" s="221" t="str">
        <f>'Grille notation'!T58</f>
        <v>Respect de la commande</v>
      </c>
    </row>
    <row r="33" spans="1:18" s="87" customFormat="1" ht="6" customHeight="1" x14ac:dyDescent="0.2">
      <c r="A33" s="131"/>
      <c r="B33" s="131"/>
      <c r="C33" s="131"/>
      <c r="D33" s="131"/>
      <c r="E33" s="134"/>
      <c r="F33" s="88"/>
      <c r="G33" s="162"/>
      <c r="H33" s="163"/>
      <c r="I33" s="163"/>
      <c r="J33" s="164"/>
      <c r="K33" s="162"/>
      <c r="L33" s="163"/>
      <c r="M33" s="163"/>
      <c r="N33" s="164"/>
      <c r="O33" s="162"/>
      <c r="P33" s="163"/>
      <c r="Q33" s="163"/>
      <c r="R33" s="164"/>
    </row>
    <row r="34" spans="1:18" ht="12.75" customHeight="1" x14ac:dyDescent="0.2">
      <c r="A34" s="252" t="s">
        <v>117</v>
      </c>
      <c r="B34" s="253"/>
      <c r="C34" s="253"/>
      <c r="D34" s="253"/>
      <c r="E34" s="254"/>
      <c r="F34" s="241" t="s">
        <v>4</v>
      </c>
      <c r="G34" s="222" t="str">
        <f>'Grille notation'!I65</f>
        <v/>
      </c>
      <c r="H34" s="222" t="str">
        <f>'Grille notation'!J65</f>
        <v/>
      </c>
      <c r="I34" s="222" t="str">
        <f>'Grille notation'!K65</f>
        <v/>
      </c>
      <c r="J34" s="220" t="str">
        <f>'Grille notation'!L65</f>
        <v/>
      </c>
      <c r="K34" s="224" t="str">
        <f>'Grille notation'!V65</f>
        <v/>
      </c>
      <c r="L34" s="222" t="str">
        <f>'Grille notation'!W65</f>
        <v/>
      </c>
      <c r="M34" s="222" t="str">
        <f>'Grille notation'!X65</f>
        <v/>
      </c>
      <c r="N34" s="220" t="str">
        <f>'Grille notation'!Y65</f>
        <v/>
      </c>
      <c r="O34" s="224" t="str">
        <f>'Grille notation'!AI65</f>
        <v/>
      </c>
      <c r="P34" s="222" t="str">
        <f>'Grille notation'!AJ65</f>
        <v/>
      </c>
      <c r="Q34" s="222" t="str">
        <f>'Grille notation'!AK65</f>
        <v/>
      </c>
      <c r="R34" s="220" t="str">
        <f>'Grille notation'!AL65</f>
        <v/>
      </c>
    </row>
    <row r="35" spans="1:18" ht="12.75" customHeight="1" x14ac:dyDescent="0.2">
      <c r="A35" s="255"/>
      <c r="B35" s="256"/>
      <c r="C35" s="256"/>
      <c r="D35" s="256"/>
      <c r="E35" s="257"/>
      <c r="F35" s="242"/>
      <c r="G35" s="223" t="str">
        <f>'Grille notation'!I61</f>
        <v/>
      </c>
      <c r="H35" s="223" t="str">
        <f>'Grille notation'!J61</f>
        <v/>
      </c>
      <c r="I35" s="223" t="str">
        <f>'Grille notation'!K61</f>
        <v/>
      </c>
      <c r="J35" s="221" t="str">
        <f>'Grille notation'!L61</f>
        <v/>
      </c>
      <c r="K35" s="225">
        <f>'Grille notation'!M61</f>
        <v>0</v>
      </c>
      <c r="L35" s="223" t="str">
        <f>'Grille notation'!N61</f>
        <v>Préparation garniture 3</v>
      </c>
      <c r="M35" s="223" t="str">
        <f>'Grille notation'!O61</f>
        <v>/2</v>
      </c>
      <c r="N35" s="221" t="str">
        <f>'Grille notation'!P61</f>
        <v/>
      </c>
      <c r="O35" s="225" t="str">
        <f>'Grille notation'!Q61</f>
        <v/>
      </c>
      <c r="P35" s="223" t="str">
        <f>'Grille notation'!R61</f>
        <v/>
      </c>
      <c r="Q35" s="223" t="str">
        <f>'Grille notation'!S61</f>
        <v/>
      </c>
      <c r="R35" s="221" t="str">
        <f>'Grille notation'!T61</f>
        <v>Produit 3 (équilibre, aspect)</v>
      </c>
    </row>
    <row r="36" spans="1:18" s="87" customFormat="1" ht="6" customHeight="1" x14ac:dyDescent="0.2">
      <c r="A36" s="131"/>
      <c r="B36" s="131"/>
      <c r="C36" s="131"/>
      <c r="D36" s="131"/>
      <c r="E36" s="134"/>
      <c r="F36" s="88"/>
      <c r="G36" s="162"/>
      <c r="H36" s="163"/>
      <c r="I36" s="163"/>
      <c r="J36" s="164"/>
      <c r="K36" s="162"/>
      <c r="L36" s="163"/>
      <c r="M36" s="163"/>
      <c r="N36" s="164"/>
      <c r="O36" s="162"/>
      <c r="P36" s="163"/>
      <c r="Q36" s="163"/>
      <c r="R36" s="164"/>
    </row>
    <row r="37" spans="1:18" ht="12.75" customHeight="1" x14ac:dyDescent="0.2">
      <c r="A37" s="252" t="s">
        <v>105</v>
      </c>
      <c r="B37" s="253"/>
      <c r="C37" s="253"/>
      <c r="D37" s="253"/>
      <c r="E37" s="254"/>
      <c r="F37" s="241" t="s">
        <v>4</v>
      </c>
      <c r="G37" s="224" t="str">
        <f>'Grille notation'!I66</f>
        <v/>
      </c>
      <c r="H37" s="222" t="str">
        <f>'Grille notation'!J66</f>
        <v/>
      </c>
      <c r="I37" s="222" t="str">
        <f>'Grille notation'!K66</f>
        <v/>
      </c>
      <c r="J37" s="220" t="str">
        <f>'Grille notation'!L66</f>
        <v/>
      </c>
      <c r="K37" s="224" t="str">
        <f>'Grille notation'!V66</f>
        <v/>
      </c>
      <c r="L37" s="222" t="str">
        <f>'Grille notation'!W66</f>
        <v/>
      </c>
      <c r="M37" s="222" t="str">
        <f>'Grille notation'!X66</f>
        <v/>
      </c>
      <c r="N37" s="220" t="str">
        <f>'Grille notation'!Y66</f>
        <v/>
      </c>
      <c r="O37" s="224" t="str">
        <f>'Grille notation'!AI66</f>
        <v/>
      </c>
      <c r="P37" s="222" t="str">
        <f>'Grille notation'!AJ66</f>
        <v/>
      </c>
      <c r="Q37" s="222" t="str">
        <f>'Grille notation'!AK66</f>
        <v/>
      </c>
      <c r="R37" s="220" t="str">
        <f>'Grille notation'!AL66</f>
        <v/>
      </c>
    </row>
    <row r="38" spans="1:18" ht="18.75" customHeight="1" x14ac:dyDescent="0.2">
      <c r="A38" s="255"/>
      <c r="B38" s="256"/>
      <c r="C38" s="256"/>
      <c r="D38" s="256"/>
      <c r="E38" s="257"/>
      <c r="F38" s="242"/>
      <c r="G38" s="225" t="str">
        <f>'Grille notation'!I64</f>
        <v/>
      </c>
      <c r="H38" s="223" t="str">
        <f>'Grille notation'!J64</f>
        <v/>
      </c>
      <c r="I38" s="223" t="str">
        <f>'Grille notation'!K64</f>
        <v/>
      </c>
      <c r="J38" s="221" t="str">
        <f>'Grille notation'!L64</f>
        <v/>
      </c>
      <c r="K38" s="225">
        <f>'Grille notation'!M64</f>
        <v>0</v>
      </c>
      <c r="L38" s="223" t="str">
        <f>'Grille notation'!N64</f>
        <v>Entretien oral : caractéristiques technologiques d'un produit</v>
      </c>
      <c r="M38" s="223">
        <f>'Grille notation'!O64</f>
        <v>0</v>
      </c>
      <c r="N38" s="221">
        <f>'Grille notation'!P64</f>
        <v>0</v>
      </c>
      <c r="O38" s="225">
        <f>'Grille notation'!Q64</f>
        <v>0</v>
      </c>
      <c r="P38" s="223">
        <f>'Grille notation'!R64</f>
        <v>0</v>
      </c>
      <c r="Q38" s="223">
        <f>'Grille notation'!S64</f>
        <v>0</v>
      </c>
      <c r="R38" s="221">
        <f>'Grille notation'!T64</f>
        <v>0</v>
      </c>
    </row>
    <row r="39" spans="1:18" s="87" customFormat="1" ht="6" customHeight="1" x14ac:dyDescent="0.2">
      <c r="A39" s="89"/>
      <c r="B39" s="89"/>
      <c r="C39" s="89"/>
      <c r="D39" s="89"/>
      <c r="F39" s="88"/>
      <c r="G39" s="162"/>
      <c r="H39" s="163"/>
      <c r="I39" s="163"/>
      <c r="J39" s="164"/>
      <c r="K39" s="162"/>
      <c r="L39" s="163"/>
      <c r="M39" s="163"/>
      <c r="N39" s="164"/>
      <c r="O39" s="162"/>
      <c r="P39" s="163"/>
      <c r="Q39" s="163"/>
      <c r="R39" s="164"/>
    </row>
    <row r="40" spans="1:18" ht="12.75" customHeight="1" x14ac:dyDescent="0.2">
      <c r="A40" s="252" t="s">
        <v>118</v>
      </c>
      <c r="B40" s="253"/>
      <c r="C40" s="253"/>
      <c r="D40" s="253"/>
      <c r="E40" s="254"/>
      <c r="F40" s="241" t="s">
        <v>4</v>
      </c>
      <c r="G40" s="224" t="str">
        <f>'Grille notation'!I67</f>
        <v/>
      </c>
      <c r="H40" s="222" t="str">
        <f>'Grille notation'!J67</f>
        <v/>
      </c>
      <c r="I40" s="222" t="str">
        <f>'Grille notation'!K67</f>
        <v/>
      </c>
      <c r="J40" s="220" t="str">
        <f>'Grille notation'!L67</f>
        <v/>
      </c>
      <c r="K40" s="224" t="str">
        <f>'Grille notation'!V67</f>
        <v/>
      </c>
      <c r="L40" s="222" t="str">
        <f>'Grille notation'!W67</f>
        <v/>
      </c>
      <c r="M40" s="222" t="str">
        <f>'Grille notation'!X67</f>
        <v/>
      </c>
      <c r="N40" s="220" t="str">
        <f>'Grille notation'!Y67</f>
        <v/>
      </c>
      <c r="O40" s="224" t="str">
        <f>'Grille notation'!AI67</f>
        <v/>
      </c>
      <c r="P40" s="222" t="str">
        <f>'Grille notation'!AJ67</f>
        <v/>
      </c>
      <c r="Q40" s="222" t="str">
        <f>'Grille notation'!AK67</f>
        <v/>
      </c>
      <c r="R40" s="220" t="str">
        <f>'Grille notation'!AL67</f>
        <v/>
      </c>
    </row>
    <row r="41" spans="1:18" ht="22.5" customHeight="1" x14ac:dyDescent="0.2">
      <c r="A41" s="255"/>
      <c r="B41" s="256"/>
      <c r="C41" s="256"/>
      <c r="D41" s="256"/>
      <c r="E41" s="257"/>
      <c r="F41" s="242"/>
      <c r="G41" s="225" t="str">
        <f>'Grille notation'!I67</f>
        <v/>
      </c>
      <c r="H41" s="223" t="str">
        <f>'Grille notation'!J67</f>
        <v/>
      </c>
      <c r="I41" s="223" t="str">
        <f>'Grille notation'!K67</f>
        <v/>
      </c>
      <c r="J41" s="221" t="str">
        <f>'Grille notation'!L67</f>
        <v/>
      </c>
      <c r="K41" s="225">
        <f>'Grille notation'!M67</f>
        <v>0</v>
      </c>
      <c r="L41" s="223" t="str">
        <f>'Grille notation'!N67</f>
        <v>fiche technique d'un produit de pâtisserie sucré, salé (Annexe 3 à rendre)</v>
      </c>
      <c r="M41" s="223">
        <f>'Grille notation'!O67</f>
        <v>0</v>
      </c>
      <c r="N41" s="221">
        <f>'Grille notation'!P67</f>
        <v>0</v>
      </c>
      <c r="O41" s="225">
        <f>'Grille notation'!Q67</f>
        <v>0</v>
      </c>
      <c r="P41" s="223">
        <f>'Grille notation'!R67</f>
        <v>0</v>
      </c>
      <c r="Q41" s="223">
        <f>'Grille notation'!S67</f>
        <v>0</v>
      </c>
      <c r="R41" s="221">
        <f>'Grille notation'!T67</f>
        <v>0</v>
      </c>
    </row>
    <row r="42" spans="1:18" s="87" customFormat="1" ht="6" customHeight="1" x14ac:dyDescent="0.2">
      <c r="A42" s="89"/>
      <c r="B42" s="89"/>
      <c r="C42" s="89"/>
      <c r="D42" s="89"/>
      <c r="F42" s="88"/>
      <c r="G42" s="127"/>
      <c r="H42" s="128"/>
      <c r="I42" s="128"/>
      <c r="J42" s="129"/>
      <c r="K42" s="127"/>
      <c r="L42" s="128"/>
      <c r="M42" s="128"/>
      <c r="N42" s="129"/>
      <c r="O42" s="127"/>
      <c r="P42" s="128"/>
      <c r="Q42" s="128"/>
      <c r="R42" s="129"/>
    </row>
    <row r="43" spans="1:18" s="90" customFormat="1" ht="25.5" customHeight="1" x14ac:dyDescent="0.25">
      <c r="A43" s="233" t="s">
        <v>119</v>
      </c>
      <c r="B43" s="234"/>
      <c r="C43" s="234"/>
      <c r="D43" s="234"/>
      <c r="E43" s="235"/>
      <c r="F43" s="106" t="s">
        <v>107</v>
      </c>
      <c r="G43" s="135" t="e">
        <f>IF(Infos!$C$13="abs","abs",SUM(G7+G8+G10+G11+G13+G14+G16+G17+G19+G20+G22+G23+G25+G28+G29+G31+G34+G37+G40))</f>
        <v>#VALUE!</v>
      </c>
      <c r="H43" s="136" t="e">
        <f>IF(Infos!$C$14="abs","abs",SUM(H7+H8+H10+H11+H13+H14+H16+H17+H19+H20+H22+H23+H25+H28+H29+H31+H34+H37+H40))</f>
        <v>#VALUE!</v>
      </c>
      <c r="I43" s="136" t="e">
        <f>IF(Infos!$C$15="abs","abs",SUM(I7+I8+I10+I11+I13+I14+I16+I17+I19+I20+I22+I23+I25+I28+I29+I31+I34+I37+I40))</f>
        <v>#VALUE!</v>
      </c>
      <c r="J43" s="137" t="e">
        <f>IF(Infos!$C$16="abs","abs",SUM(J7+J8+J10+J11+J13+J14+J16+J17+J19+J20+J22+J23+J25+J28+J29+J31+J34+J37+J40))</f>
        <v>#VALUE!</v>
      </c>
      <c r="K43" s="135" t="e">
        <f>IF(Infos!$C$17="abs","abs",SUM(K7+K8+K10+K11+K13+K14+K16+K17+K19+K20+K22+K23+K25+K28+K29+K31+K34+K37+K40))</f>
        <v>#VALUE!</v>
      </c>
      <c r="L43" s="136" t="e">
        <f>IF(Infos!$C$18="abs","abs",SUM(L7+L8+L10+L11+L13+L14+L16+L17+L19+L20+L22+L23+L25+L28+L29+L31+L34+L37+L40))</f>
        <v>#VALUE!</v>
      </c>
      <c r="M43" s="136" t="e">
        <f>IF(Infos!$C$19="abs","abs",SUM(M7+M8+M10+M11+M13+M14+M16+M17+M19+M20+M22+M23+M25+M28+M29+M31+M34+M37+M40))</f>
        <v>#VALUE!</v>
      </c>
      <c r="N43" s="137" t="e">
        <f>IF(Infos!$C$20="abs","abs",SUM(N7+N8+N10+N11+N13+N14+N16+N17+N19+N20+N22+N23+N25+N28+N29+N31+N34+N37+N40))</f>
        <v>#VALUE!</v>
      </c>
      <c r="O43" s="165" t="e">
        <f>IF(Infos!$C$21="abs","abs",SUM(O7+O8+O10+O11+O13+O14+O16+O17+O19+O20+O22+O23+O25+O28+O29+O31+O34+O37+O40))</f>
        <v>#VALUE!</v>
      </c>
      <c r="P43" s="136" t="e">
        <f>IF(Infos!$C$22="abs","abs",SUM(P7+P8+P10+P11+P13+P14+P16+P17+P19+P20+P22+P23+P25+P28+P29+P31+P34+P37+P40))</f>
        <v>#VALUE!</v>
      </c>
      <c r="Q43" s="136" t="e">
        <f>IF(Infos!$C$23="abs","abs",SUM(Q7+Q8+Q10+Q11+Q13+Q14+Q16+Q17+Q19+Q20+Q22+Q23+Q25+Q28+Q29+Q31+Q34+Q37+Q40))</f>
        <v>#VALUE!</v>
      </c>
      <c r="R43" s="137" t="e">
        <f>IF(Infos!$C$24="abs","abs",SUM(R7+R8+R10+R11+R13+R14+R16+R17+R19+R20+R22+R23+R25+R28+R29+R31+R34+R37+R40))</f>
        <v>#VALUE!</v>
      </c>
    </row>
    <row r="44" spans="1:18" s="90" customFormat="1" ht="29.25" customHeight="1" x14ac:dyDescent="0.25">
      <c r="A44" s="233" t="s">
        <v>120</v>
      </c>
      <c r="B44" s="234"/>
      <c r="C44" s="234"/>
      <c r="D44" s="234"/>
      <c r="E44" s="235"/>
      <c r="F44" s="106" t="s">
        <v>69</v>
      </c>
      <c r="G44" s="135" t="e">
        <f>IF(Infos!$C$13="abs","abs",G43/12)</f>
        <v>#VALUE!</v>
      </c>
      <c r="H44" s="136" t="e">
        <f>IF(Infos!$C$14="abs","abs",H43/12)</f>
        <v>#VALUE!</v>
      </c>
      <c r="I44" s="136" t="e">
        <f>IF(Infos!$C$15="abs","abs",I43/12)</f>
        <v>#VALUE!</v>
      </c>
      <c r="J44" s="137" t="e">
        <f>IF(Infos!$C$16="abs","abs",J43/12)</f>
        <v>#VALUE!</v>
      </c>
      <c r="K44" s="135" t="e">
        <f>IF(Infos!$C$17="abs","abs",K43/12)</f>
        <v>#VALUE!</v>
      </c>
      <c r="L44" s="136" t="e">
        <f>IF(Infos!$C$18="abs","abs",L43/12)</f>
        <v>#VALUE!</v>
      </c>
      <c r="M44" s="136" t="e">
        <f>IF(Infos!$C$19="abs","abs",M43/12)</f>
        <v>#VALUE!</v>
      </c>
      <c r="N44" s="137" t="e">
        <f>IF(Infos!$C$20="abs","abs",N43/12)</f>
        <v>#VALUE!</v>
      </c>
      <c r="O44" s="135" t="e">
        <f>IF(Infos!$C$21="abs","abs",O43/12)</f>
        <v>#VALUE!</v>
      </c>
      <c r="P44" s="136" t="e">
        <f>IF(Infos!$C$22="abs","abs",P43/12)</f>
        <v>#VALUE!</v>
      </c>
      <c r="Q44" s="136" t="e">
        <f>IF(Infos!$C$23="abs","abs",Q43/12)</f>
        <v>#VALUE!</v>
      </c>
      <c r="R44" s="137" t="e">
        <f>IF(Infos!$C$24="abs","abs",R43/12)</f>
        <v>#VALUE!</v>
      </c>
    </row>
    <row r="45" spans="1:18" s="91" customFormat="1" ht="26.25" customHeight="1" x14ac:dyDescent="0.25">
      <c r="A45" s="249" t="s">
        <v>121</v>
      </c>
      <c r="B45" s="250"/>
      <c r="C45" s="250"/>
      <c r="D45" s="250"/>
      <c r="E45" s="251"/>
      <c r="F45" s="105" t="s">
        <v>69</v>
      </c>
      <c r="G45" s="138" t="e">
        <f>IF(Infos!$C$13="abs","abs",CEILING(G44,0.5))</f>
        <v>#VALUE!</v>
      </c>
      <c r="H45" s="139" t="e">
        <f>IF(Infos!$C$14="abs","abs",CEILING(H44,0.5))</f>
        <v>#VALUE!</v>
      </c>
      <c r="I45" s="139" t="e">
        <f>IF(Infos!$C$15="abs","abs",CEILING(I44,0.5))</f>
        <v>#VALUE!</v>
      </c>
      <c r="J45" s="140" t="e">
        <f>IF(Infos!$C$16="abs","abs",CEILING(J44,0.5))</f>
        <v>#VALUE!</v>
      </c>
      <c r="K45" s="138" t="e">
        <f>IF(Infos!$C$17="abs","abs",CEILING(K44,0.5))</f>
        <v>#VALUE!</v>
      </c>
      <c r="L45" s="139" t="e">
        <f>IF(Infos!$C$18="abs","abs",CEILING(L44,0.5))</f>
        <v>#VALUE!</v>
      </c>
      <c r="M45" s="139" t="e">
        <f>IF(Infos!$C$19="abs","abs",CEILING(M44,0.5))</f>
        <v>#VALUE!</v>
      </c>
      <c r="N45" s="140" t="e">
        <f>IF(Infos!$C$20="abs","abs",CEILING(N44,0.5))</f>
        <v>#VALUE!</v>
      </c>
      <c r="O45" s="138" t="e">
        <f>IF(Infos!$C$21="abs","abs",CEILING(O44,0.5))</f>
        <v>#VALUE!</v>
      </c>
      <c r="P45" s="139" t="e">
        <f>IF(Infos!$C$22="abs","abs",CEILING(P44,0.5))</f>
        <v>#VALUE!</v>
      </c>
      <c r="Q45" s="139" t="e">
        <f>IF(Infos!$C$23="abs","abs",CEILING(Q44,0.5))</f>
        <v>#VALUE!</v>
      </c>
      <c r="R45" s="140" t="e">
        <f>IF(Infos!$C$24="abs","abs",CEILING(R44,0.5))</f>
        <v>#VALUE!</v>
      </c>
    </row>
    <row r="46" spans="1:18" ht="19.5" customHeight="1" x14ac:dyDescent="0.2"/>
    <row r="47" spans="1:18" s="92" customFormat="1" ht="15" customHeight="1" x14ac:dyDescent="0.2">
      <c r="A47" s="226" t="s">
        <v>123</v>
      </c>
      <c r="B47" s="227"/>
      <c r="C47" s="228"/>
      <c r="D47" s="240" t="s">
        <v>35</v>
      </c>
      <c r="E47" s="240"/>
      <c r="F47" s="240"/>
      <c r="G47" s="240"/>
      <c r="H47" s="226" t="s">
        <v>124</v>
      </c>
      <c r="I47" s="227"/>
      <c r="J47" s="227"/>
      <c r="K47" s="227"/>
      <c r="L47" s="227"/>
      <c r="M47" s="227"/>
      <c r="N47" s="227"/>
      <c r="O47" s="227"/>
      <c r="P47" s="227"/>
      <c r="Q47" s="227"/>
      <c r="R47" s="228"/>
    </row>
    <row r="48" spans="1:18" ht="20.100000000000001" customHeight="1" x14ac:dyDescent="0.2">
      <c r="A48" s="236">
        <f>Infos!F13</f>
        <v>0</v>
      </c>
      <c r="B48" s="237"/>
      <c r="C48" s="238"/>
      <c r="D48" s="229">
        <f>Infos!I13</f>
        <v>0</v>
      </c>
      <c r="E48" s="229"/>
      <c r="F48" s="229"/>
      <c r="G48" s="229"/>
      <c r="H48" s="230"/>
      <c r="I48" s="231"/>
      <c r="J48" s="231"/>
      <c r="K48" s="231"/>
      <c r="L48" s="231"/>
      <c r="M48" s="231"/>
      <c r="N48" s="231"/>
      <c r="O48" s="231"/>
      <c r="P48" s="231"/>
      <c r="Q48" s="231"/>
      <c r="R48" s="232"/>
    </row>
    <row r="49" spans="1:18" ht="20.100000000000001" customHeight="1" x14ac:dyDescent="0.2">
      <c r="A49" s="236">
        <f>Infos!F14</f>
        <v>0</v>
      </c>
      <c r="B49" s="237"/>
      <c r="C49" s="238"/>
      <c r="D49" s="229">
        <f>Infos!I14</f>
        <v>0</v>
      </c>
      <c r="E49" s="229"/>
      <c r="F49" s="229"/>
      <c r="G49" s="229"/>
      <c r="H49" s="230"/>
      <c r="I49" s="231"/>
      <c r="J49" s="231"/>
      <c r="K49" s="231"/>
      <c r="L49" s="231"/>
      <c r="M49" s="231"/>
      <c r="N49" s="231"/>
      <c r="O49" s="231"/>
      <c r="P49" s="231"/>
      <c r="Q49" s="231"/>
      <c r="R49" s="232"/>
    </row>
    <row r="50" spans="1:18" ht="20.100000000000001" customHeight="1" x14ac:dyDescent="0.2">
      <c r="A50" s="236">
        <f>Infos!F15</f>
        <v>0</v>
      </c>
      <c r="B50" s="237"/>
      <c r="C50" s="238"/>
      <c r="D50" s="229">
        <f>Infos!I15</f>
        <v>0</v>
      </c>
      <c r="E50" s="229"/>
      <c r="F50" s="229"/>
      <c r="G50" s="229"/>
      <c r="H50" s="230"/>
      <c r="I50" s="231"/>
      <c r="J50" s="231"/>
      <c r="K50" s="231"/>
      <c r="L50" s="231"/>
      <c r="M50" s="231"/>
      <c r="N50" s="231"/>
      <c r="O50" s="231"/>
      <c r="P50" s="231"/>
      <c r="Q50" s="231"/>
      <c r="R50" s="232"/>
    </row>
    <row r="51" spans="1:18" ht="20.100000000000001" customHeight="1" x14ac:dyDescent="0.2">
      <c r="A51" s="236">
        <f>Infos!F16</f>
        <v>0</v>
      </c>
      <c r="B51" s="237"/>
      <c r="C51" s="238"/>
      <c r="D51" s="229">
        <f>Infos!I16</f>
        <v>0</v>
      </c>
      <c r="E51" s="229"/>
      <c r="F51" s="229"/>
      <c r="G51" s="229"/>
      <c r="H51" s="230"/>
      <c r="I51" s="231"/>
      <c r="J51" s="231"/>
      <c r="K51" s="231"/>
      <c r="L51" s="231"/>
      <c r="M51" s="231"/>
      <c r="N51" s="231"/>
      <c r="O51" s="231"/>
      <c r="P51" s="231"/>
      <c r="Q51" s="231"/>
      <c r="R51" s="232"/>
    </row>
    <row r="52" spans="1:18" ht="20.100000000000001" customHeight="1" x14ac:dyDescent="0.2">
      <c r="A52" s="236">
        <f>Infos!F17</f>
        <v>0</v>
      </c>
      <c r="B52" s="237"/>
      <c r="C52" s="238"/>
      <c r="D52" s="229">
        <f>Infos!I17</f>
        <v>0</v>
      </c>
      <c r="E52" s="229"/>
      <c r="F52" s="229"/>
      <c r="G52" s="229"/>
      <c r="H52" s="230"/>
      <c r="I52" s="231"/>
      <c r="J52" s="231"/>
      <c r="K52" s="231"/>
      <c r="L52" s="231"/>
      <c r="M52" s="231"/>
      <c r="N52" s="231"/>
      <c r="O52" s="231"/>
      <c r="P52" s="231"/>
      <c r="Q52" s="231"/>
      <c r="R52" s="232"/>
    </row>
  </sheetData>
  <sheetProtection algorithmName="SHA-512" hashValue="w+xoVJghlmwzTf9TGZgcOB2WeEHFOjxxOLdePYT8CSXZcTx8vwCqEkjb/qaCtqA+ibRdkUpxkD6yQR+jVtC5Vg==" saltValue="Rsx6sRa/TADHZA63RPWAmw==" spinCount="100000" sheet="1" formatColumns="0" formatRows="0" selectLockedCells="1"/>
  <mergeCells count="100">
    <mergeCell ref="H3:L3"/>
    <mergeCell ref="A7:D8"/>
    <mergeCell ref="A10:D11"/>
    <mergeCell ref="F40:F41"/>
    <mergeCell ref="A31:E32"/>
    <mergeCell ref="A34:E35"/>
    <mergeCell ref="G40:G41"/>
    <mergeCell ref="G31:G32"/>
    <mergeCell ref="H31:H32"/>
    <mergeCell ref="J25:J26"/>
    <mergeCell ref="F34:F35"/>
    <mergeCell ref="F37:F38"/>
    <mergeCell ref="J34:J35"/>
    <mergeCell ref="J37:J38"/>
    <mergeCell ref="G25:G26"/>
    <mergeCell ref="A13:D14"/>
    <mergeCell ref="J31:J32"/>
    <mergeCell ref="H25:H26"/>
    <mergeCell ref="J40:J41"/>
    <mergeCell ref="H34:H35"/>
    <mergeCell ref="H37:H38"/>
    <mergeCell ref="H40:H41"/>
    <mergeCell ref="I25:I26"/>
    <mergeCell ref="I31:I32"/>
    <mergeCell ref="I34:I35"/>
    <mergeCell ref="I37:I38"/>
    <mergeCell ref="I40:I41"/>
    <mergeCell ref="A3:B3"/>
    <mergeCell ref="A47:C47"/>
    <mergeCell ref="D47:G47"/>
    <mergeCell ref="G34:G35"/>
    <mergeCell ref="G37:G38"/>
    <mergeCell ref="F31:F32"/>
    <mergeCell ref="F25:F26"/>
    <mergeCell ref="A28:D29"/>
    <mergeCell ref="A16:D17"/>
    <mergeCell ref="A19:D20"/>
    <mergeCell ref="A22:D23"/>
    <mergeCell ref="A25:D26"/>
    <mergeCell ref="A45:E45"/>
    <mergeCell ref="A44:E44"/>
    <mergeCell ref="A37:E38"/>
    <mergeCell ref="A40:E41"/>
    <mergeCell ref="A43:E43"/>
    <mergeCell ref="A49:C49"/>
    <mergeCell ref="A50:C50"/>
    <mergeCell ref="A51:C51"/>
    <mergeCell ref="A52:C52"/>
    <mergeCell ref="A48:C48"/>
    <mergeCell ref="H47:R47"/>
    <mergeCell ref="D49:G49"/>
    <mergeCell ref="D50:G50"/>
    <mergeCell ref="D51:G51"/>
    <mergeCell ref="D52:G52"/>
    <mergeCell ref="D48:G48"/>
    <mergeCell ref="H48:R48"/>
    <mergeCell ref="H49:R49"/>
    <mergeCell ref="H50:R50"/>
    <mergeCell ref="H51:R51"/>
    <mergeCell ref="H52:R52"/>
    <mergeCell ref="K25:K26"/>
    <mergeCell ref="K31:K32"/>
    <mergeCell ref="K34:K35"/>
    <mergeCell ref="K37:K38"/>
    <mergeCell ref="K40:K41"/>
    <mergeCell ref="L25:L26"/>
    <mergeCell ref="L31:L32"/>
    <mergeCell ref="L34:L35"/>
    <mergeCell ref="L37:L38"/>
    <mergeCell ref="L40:L41"/>
    <mergeCell ref="M25:M26"/>
    <mergeCell ref="M31:M32"/>
    <mergeCell ref="M34:M35"/>
    <mergeCell ref="M37:M38"/>
    <mergeCell ref="M40:M41"/>
    <mergeCell ref="N25:N26"/>
    <mergeCell ref="N31:N32"/>
    <mergeCell ref="N34:N35"/>
    <mergeCell ref="N37:N38"/>
    <mergeCell ref="N40:N41"/>
    <mergeCell ref="O25:O26"/>
    <mergeCell ref="O31:O32"/>
    <mergeCell ref="O34:O35"/>
    <mergeCell ref="O37:O38"/>
    <mergeCell ref="O40:O41"/>
    <mergeCell ref="P25:P26"/>
    <mergeCell ref="P31:P32"/>
    <mergeCell ref="P34:P35"/>
    <mergeCell ref="P37:P38"/>
    <mergeCell ref="P40:P41"/>
    <mergeCell ref="Q25:Q26"/>
    <mergeCell ref="Q31:Q32"/>
    <mergeCell ref="Q34:Q35"/>
    <mergeCell ref="Q37:Q38"/>
    <mergeCell ref="Q40:Q41"/>
    <mergeCell ref="R25:R26"/>
    <mergeCell ref="R31:R32"/>
    <mergeCell ref="R34:R35"/>
    <mergeCell ref="R37:R38"/>
    <mergeCell ref="R40:R41"/>
  </mergeCells>
  <phoneticPr fontId="18" type="noConversion"/>
  <conditionalFormatting sqref="A48:G52">
    <cfRule type="cellIs" dxfId="1" priority="1" stopIfTrue="1" operator="equal">
      <formula>0</formula>
    </cfRule>
  </conditionalFormatting>
  <pageMargins left="7.874015748031496E-2" right="7.874015748031496E-2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B2:H59"/>
  <sheetViews>
    <sheetView showGridLines="0" tabSelected="1" workbookViewId="0">
      <selection activeCell="B9" sqref="B9:H59"/>
    </sheetView>
  </sheetViews>
  <sheetFormatPr baseColWidth="10" defaultRowHeight="12.75" x14ac:dyDescent="0.2"/>
  <cols>
    <col min="1" max="1" width="4" style="1" customWidth="1"/>
    <col min="2" max="8" width="11.42578125" style="1"/>
    <col min="9" max="9" width="5" style="1" customWidth="1"/>
    <col min="10" max="16384" width="11.42578125" style="1"/>
  </cols>
  <sheetData>
    <row r="2" spans="2:8" x14ac:dyDescent="0.2">
      <c r="B2" s="259" t="s">
        <v>42</v>
      </c>
      <c r="C2" s="259"/>
      <c r="D2" s="259"/>
      <c r="E2" s="259"/>
      <c r="F2" s="259"/>
      <c r="G2" s="259"/>
      <c r="H2" s="259"/>
    </row>
    <row r="4" spans="2:8" x14ac:dyDescent="0.2">
      <c r="B4" s="261" t="str">
        <f>Infos!B5</f>
        <v>MC PATISSERIE BOULANGERE</v>
      </c>
      <c r="C4" s="261"/>
      <c r="D4" s="261"/>
      <c r="E4" s="261"/>
      <c r="F4" s="261"/>
      <c r="G4" s="261"/>
      <c r="H4" s="261"/>
    </row>
    <row r="5" spans="2:8" x14ac:dyDescent="0.2">
      <c r="B5" s="261">
        <f>Infos!J3</f>
        <v>0</v>
      </c>
      <c r="C5" s="261"/>
      <c r="D5" s="261"/>
      <c r="E5" s="261"/>
      <c r="F5" s="261"/>
      <c r="G5" s="261"/>
      <c r="H5" s="261"/>
    </row>
    <row r="6" spans="2:8" x14ac:dyDescent="0.2">
      <c r="B6" s="261">
        <f>Infos!B8</f>
        <v>0</v>
      </c>
      <c r="C6" s="261"/>
      <c r="D6" s="261"/>
      <c r="E6" s="261"/>
      <c r="F6" s="261"/>
      <c r="G6" s="261"/>
      <c r="H6" s="261"/>
    </row>
    <row r="7" spans="2:8" x14ac:dyDescent="0.2">
      <c r="B7" s="261">
        <f>Infos!E22</f>
        <v>0</v>
      </c>
      <c r="C7" s="261"/>
      <c r="D7" s="261"/>
      <c r="E7" s="261"/>
      <c r="F7" s="261"/>
      <c r="G7" s="261"/>
      <c r="H7" s="261"/>
    </row>
    <row r="9" spans="2:8" x14ac:dyDescent="0.2">
      <c r="B9" s="260"/>
      <c r="C9" s="260"/>
      <c r="D9" s="260"/>
      <c r="E9" s="260"/>
      <c r="F9" s="260"/>
      <c r="G9" s="260"/>
      <c r="H9" s="260"/>
    </row>
    <row r="10" spans="2:8" x14ac:dyDescent="0.2">
      <c r="B10" s="260"/>
      <c r="C10" s="260"/>
      <c r="D10" s="260"/>
      <c r="E10" s="260"/>
      <c r="F10" s="260"/>
      <c r="G10" s="260"/>
      <c r="H10" s="260"/>
    </row>
    <row r="11" spans="2:8" x14ac:dyDescent="0.2">
      <c r="B11" s="260"/>
      <c r="C11" s="260"/>
      <c r="D11" s="260"/>
      <c r="E11" s="260"/>
      <c r="F11" s="260"/>
      <c r="G11" s="260"/>
      <c r="H11" s="260"/>
    </row>
    <row r="12" spans="2:8" x14ac:dyDescent="0.2">
      <c r="B12" s="260"/>
      <c r="C12" s="260"/>
      <c r="D12" s="260"/>
      <c r="E12" s="260"/>
      <c r="F12" s="260"/>
      <c r="G12" s="260"/>
      <c r="H12" s="260"/>
    </row>
    <row r="13" spans="2:8" x14ac:dyDescent="0.2">
      <c r="B13" s="260"/>
      <c r="C13" s="260"/>
      <c r="D13" s="260"/>
      <c r="E13" s="260"/>
      <c r="F13" s="260"/>
      <c r="G13" s="260"/>
      <c r="H13" s="260"/>
    </row>
    <row r="14" spans="2:8" x14ac:dyDescent="0.2">
      <c r="B14" s="260"/>
      <c r="C14" s="260"/>
      <c r="D14" s="260"/>
      <c r="E14" s="260"/>
      <c r="F14" s="260"/>
      <c r="G14" s="260"/>
      <c r="H14" s="260"/>
    </row>
    <row r="15" spans="2:8" x14ac:dyDescent="0.2">
      <c r="B15" s="260"/>
      <c r="C15" s="260"/>
      <c r="D15" s="260"/>
      <c r="E15" s="260"/>
      <c r="F15" s="260"/>
      <c r="G15" s="260"/>
      <c r="H15" s="260"/>
    </row>
    <row r="16" spans="2:8" x14ac:dyDescent="0.2">
      <c r="B16" s="260"/>
      <c r="C16" s="260"/>
      <c r="D16" s="260"/>
      <c r="E16" s="260"/>
      <c r="F16" s="260"/>
      <c r="G16" s="260"/>
      <c r="H16" s="260"/>
    </row>
    <row r="17" spans="2:8" x14ac:dyDescent="0.2">
      <c r="B17" s="260"/>
      <c r="C17" s="260"/>
      <c r="D17" s="260"/>
      <c r="E17" s="260"/>
      <c r="F17" s="260"/>
      <c r="G17" s="260"/>
      <c r="H17" s="260"/>
    </row>
    <row r="18" spans="2:8" x14ac:dyDescent="0.2">
      <c r="B18" s="260"/>
      <c r="C18" s="260"/>
      <c r="D18" s="260"/>
      <c r="E18" s="260"/>
      <c r="F18" s="260"/>
      <c r="G18" s="260"/>
      <c r="H18" s="260"/>
    </row>
    <row r="19" spans="2:8" x14ac:dyDescent="0.2">
      <c r="B19" s="260"/>
      <c r="C19" s="260"/>
      <c r="D19" s="260"/>
      <c r="E19" s="260"/>
      <c r="F19" s="260"/>
      <c r="G19" s="260"/>
      <c r="H19" s="260"/>
    </row>
    <row r="20" spans="2:8" x14ac:dyDescent="0.2">
      <c r="B20" s="260"/>
      <c r="C20" s="260"/>
      <c r="D20" s="260"/>
      <c r="E20" s="260"/>
      <c r="F20" s="260"/>
      <c r="G20" s="260"/>
      <c r="H20" s="260"/>
    </row>
    <row r="21" spans="2:8" x14ac:dyDescent="0.2">
      <c r="B21" s="260"/>
      <c r="C21" s="260"/>
      <c r="D21" s="260"/>
      <c r="E21" s="260"/>
      <c r="F21" s="260"/>
      <c r="G21" s="260"/>
      <c r="H21" s="260"/>
    </row>
    <row r="22" spans="2:8" x14ac:dyDescent="0.2">
      <c r="B22" s="260"/>
      <c r="C22" s="260"/>
      <c r="D22" s="260"/>
      <c r="E22" s="260"/>
      <c r="F22" s="260"/>
      <c r="G22" s="260"/>
      <c r="H22" s="260"/>
    </row>
    <row r="23" spans="2:8" x14ac:dyDescent="0.2">
      <c r="B23" s="260"/>
      <c r="C23" s="260"/>
      <c r="D23" s="260"/>
      <c r="E23" s="260"/>
      <c r="F23" s="260"/>
      <c r="G23" s="260"/>
      <c r="H23" s="260"/>
    </row>
    <row r="24" spans="2:8" x14ac:dyDescent="0.2">
      <c r="B24" s="260"/>
      <c r="C24" s="260"/>
      <c r="D24" s="260"/>
      <c r="E24" s="260"/>
      <c r="F24" s="260"/>
      <c r="G24" s="260"/>
      <c r="H24" s="260"/>
    </row>
    <row r="25" spans="2:8" x14ac:dyDescent="0.2">
      <c r="B25" s="260"/>
      <c r="C25" s="260"/>
      <c r="D25" s="260"/>
      <c r="E25" s="260"/>
      <c r="F25" s="260"/>
      <c r="G25" s="260"/>
      <c r="H25" s="260"/>
    </row>
    <row r="26" spans="2:8" x14ac:dyDescent="0.2">
      <c r="B26" s="260"/>
      <c r="C26" s="260"/>
      <c r="D26" s="260"/>
      <c r="E26" s="260"/>
      <c r="F26" s="260"/>
      <c r="G26" s="260"/>
      <c r="H26" s="260"/>
    </row>
    <row r="27" spans="2:8" x14ac:dyDescent="0.2">
      <c r="B27" s="260"/>
      <c r="C27" s="260"/>
      <c r="D27" s="260"/>
      <c r="E27" s="260"/>
      <c r="F27" s="260"/>
      <c r="G27" s="260"/>
      <c r="H27" s="260"/>
    </row>
    <row r="28" spans="2:8" x14ac:dyDescent="0.2">
      <c r="B28" s="260"/>
      <c r="C28" s="260"/>
      <c r="D28" s="260"/>
      <c r="E28" s="260"/>
      <c r="F28" s="260"/>
      <c r="G28" s="260"/>
      <c r="H28" s="260"/>
    </row>
    <row r="29" spans="2:8" x14ac:dyDescent="0.2">
      <c r="B29" s="260"/>
      <c r="C29" s="260"/>
      <c r="D29" s="260"/>
      <c r="E29" s="260"/>
      <c r="F29" s="260"/>
      <c r="G29" s="260"/>
      <c r="H29" s="260"/>
    </row>
    <row r="30" spans="2:8" x14ac:dyDescent="0.2">
      <c r="B30" s="260"/>
      <c r="C30" s="260"/>
      <c r="D30" s="260"/>
      <c r="E30" s="260"/>
      <c r="F30" s="260"/>
      <c r="G30" s="260"/>
      <c r="H30" s="260"/>
    </row>
    <row r="31" spans="2:8" x14ac:dyDescent="0.2">
      <c r="B31" s="260"/>
      <c r="C31" s="260"/>
      <c r="D31" s="260"/>
      <c r="E31" s="260"/>
      <c r="F31" s="260"/>
      <c r="G31" s="260"/>
      <c r="H31" s="260"/>
    </row>
    <row r="32" spans="2:8" x14ac:dyDescent="0.2">
      <c r="B32" s="260"/>
      <c r="C32" s="260"/>
      <c r="D32" s="260"/>
      <c r="E32" s="260"/>
      <c r="F32" s="260"/>
      <c r="G32" s="260"/>
      <c r="H32" s="260"/>
    </row>
    <row r="33" spans="2:8" x14ac:dyDescent="0.2">
      <c r="B33" s="260"/>
      <c r="C33" s="260"/>
      <c r="D33" s="260"/>
      <c r="E33" s="260"/>
      <c r="F33" s="260"/>
      <c r="G33" s="260"/>
      <c r="H33" s="260"/>
    </row>
    <row r="34" spans="2:8" x14ac:dyDescent="0.2">
      <c r="B34" s="260"/>
      <c r="C34" s="260"/>
      <c r="D34" s="260"/>
      <c r="E34" s="260"/>
      <c r="F34" s="260"/>
      <c r="G34" s="260"/>
      <c r="H34" s="260"/>
    </row>
    <row r="35" spans="2:8" x14ac:dyDescent="0.2">
      <c r="B35" s="260"/>
      <c r="C35" s="260"/>
      <c r="D35" s="260"/>
      <c r="E35" s="260"/>
      <c r="F35" s="260"/>
      <c r="G35" s="260"/>
      <c r="H35" s="260"/>
    </row>
    <row r="36" spans="2:8" x14ac:dyDescent="0.2">
      <c r="B36" s="260"/>
      <c r="C36" s="260"/>
      <c r="D36" s="260"/>
      <c r="E36" s="260"/>
      <c r="F36" s="260"/>
      <c r="G36" s="260"/>
      <c r="H36" s="260"/>
    </row>
    <row r="37" spans="2:8" x14ac:dyDescent="0.2">
      <c r="B37" s="260"/>
      <c r="C37" s="260"/>
      <c r="D37" s="260"/>
      <c r="E37" s="260"/>
      <c r="F37" s="260"/>
      <c r="G37" s="260"/>
      <c r="H37" s="260"/>
    </row>
    <row r="38" spans="2:8" x14ac:dyDescent="0.2">
      <c r="B38" s="260"/>
      <c r="C38" s="260"/>
      <c r="D38" s="260"/>
      <c r="E38" s="260"/>
      <c r="F38" s="260"/>
      <c r="G38" s="260"/>
      <c r="H38" s="260"/>
    </row>
    <row r="39" spans="2:8" x14ac:dyDescent="0.2">
      <c r="B39" s="260"/>
      <c r="C39" s="260"/>
      <c r="D39" s="260"/>
      <c r="E39" s="260"/>
      <c r="F39" s="260"/>
      <c r="G39" s="260"/>
      <c r="H39" s="260"/>
    </row>
    <row r="40" spans="2:8" x14ac:dyDescent="0.2">
      <c r="B40" s="260"/>
      <c r="C40" s="260"/>
      <c r="D40" s="260"/>
      <c r="E40" s="260"/>
      <c r="F40" s="260"/>
      <c r="G40" s="260"/>
      <c r="H40" s="260"/>
    </row>
    <row r="41" spans="2:8" x14ac:dyDescent="0.2">
      <c r="B41" s="260"/>
      <c r="C41" s="260"/>
      <c r="D41" s="260"/>
      <c r="E41" s="260"/>
      <c r="F41" s="260"/>
      <c r="G41" s="260"/>
      <c r="H41" s="260"/>
    </row>
    <row r="42" spans="2:8" x14ac:dyDescent="0.2">
      <c r="B42" s="260"/>
      <c r="C42" s="260"/>
      <c r="D42" s="260"/>
      <c r="E42" s="260"/>
      <c r="F42" s="260"/>
      <c r="G42" s="260"/>
      <c r="H42" s="260"/>
    </row>
    <row r="43" spans="2:8" x14ac:dyDescent="0.2">
      <c r="B43" s="260"/>
      <c r="C43" s="260"/>
      <c r="D43" s="260"/>
      <c r="E43" s="260"/>
      <c r="F43" s="260"/>
      <c r="G43" s="260"/>
      <c r="H43" s="260"/>
    </row>
    <row r="44" spans="2:8" x14ac:dyDescent="0.2">
      <c r="B44" s="260"/>
      <c r="C44" s="260"/>
      <c r="D44" s="260"/>
      <c r="E44" s="260"/>
      <c r="F44" s="260"/>
      <c r="G44" s="260"/>
      <c r="H44" s="260"/>
    </row>
    <row r="45" spans="2:8" x14ac:dyDescent="0.2">
      <c r="B45" s="260"/>
      <c r="C45" s="260"/>
      <c r="D45" s="260"/>
      <c r="E45" s="260"/>
      <c r="F45" s="260"/>
      <c r="G45" s="260"/>
      <c r="H45" s="260"/>
    </row>
    <row r="46" spans="2:8" x14ac:dyDescent="0.2">
      <c r="B46" s="260"/>
      <c r="C46" s="260"/>
      <c r="D46" s="260"/>
      <c r="E46" s="260"/>
      <c r="F46" s="260"/>
      <c r="G46" s="260"/>
      <c r="H46" s="260"/>
    </row>
    <row r="47" spans="2:8" x14ac:dyDescent="0.2">
      <c r="B47" s="260"/>
      <c r="C47" s="260"/>
      <c r="D47" s="260"/>
      <c r="E47" s="260"/>
      <c r="F47" s="260"/>
      <c r="G47" s="260"/>
      <c r="H47" s="260"/>
    </row>
    <row r="48" spans="2:8" x14ac:dyDescent="0.2">
      <c r="B48" s="260"/>
      <c r="C48" s="260"/>
      <c r="D48" s="260"/>
      <c r="E48" s="260"/>
      <c r="F48" s="260"/>
      <c r="G48" s="260"/>
      <c r="H48" s="260"/>
    </row>
    <row r="49" spans="2:8" x14ac:dyDescent="0.2">
      <c r="B49" s="260"/>
      <c r="C49" s="260"/>
      <c r="D49" s="260"/>
      <c r="E49" s="260"/>
      <c r="F49" s="260"/>
      <c r="G49" s="260"/>
      <c r="H49" s="260"/>
    </row>
    <row r="50" spans="2:8" x14ac:dyDescent="0.2">
      <c r="B50" s="260"/>
      <c r="C50" s="260"/>
      <c r="D50" s="260"/>
      <c r="E50" s="260"/>
      <c r="F50" s="260"/>
      <c r="G50" s="260"/>
      <c r="H50" s="260"/>
    </row>
    <row r="51" spans="2:8" x14ac:dyDescent="0.2">
      <c r="B51" s="260"/>
      <c r="C51" s="260"/>
      <c r="D51" s="260"/>
      <c r="E51" s="260"/>
      <c r="F51" s="260"/>
      <c r="G51" s="260"/>
      <c r="H51" s="260"/>
    </row>
    <row r="52" spans="2:8" x14ac:dyDescent="0.2">
      <c r="B52" s="260"/>
      <c r="C52" s="260"/>
      <c r="D52" s="260"/>
      <c r="E52" s="260"/>
      <c r="F52" s="260"/>
      <c r="G52" s="260"/>
      <c r="H52" s="260"/>
    </row>
    <row r="53" spans="2:8" x14ac:dyDescent="0.2">
      <c r="B53" s="260"/>
      <c r="C53" s="260"/>
      <c r="D53" s="260"/>
      <c r="E53" s="260"/>
      <c r="F53" s="260"/>
      <c r="G53" s="260"/>
      <c r="H53" s="260"/>
    </row>
    <row r="54" spans="2:8" x14ac:dyDescent="0.2">
      <c r="B54" s="260"/>
      <c r="C54" s="260"/>
      <c r="D54" s="260"/>
      <c r="E54" s="260"/>
      <c r="F54" s="260"/>
      <c r="G54" s="260"/>
      <c r="H54" s="260"/>
    </row>
    <row r="55" spans="2:8" x14ac:dyDescent="0.2">
      <c r="B55" s="260"/>
      <c r="C55" s="260"/>
      <c r="D55" s="260"/>
      <c r="E55" s="260"/>
      <c r="F55" s="260"/>
      <c r="G55" s="260"/>
      <c r="H55" s="260"/>
    </row>
    <row r="56" spans="2:8" x14ac:dyDescent="0.2">
      <c r="B56" s="260"/>
      <c r="C56" s="260"/>
      <c r="D56" s="260"/>
      <c r="E56" s="260"/>
      <c r="F56" s="260"/>
      <c r="G56" s="260"/>
      <c r="H56" s="260"/>
    </row>
    <row r="57" spans="2:8" x14ac:dyDescent="0.2">
      <c r="B57" s="260"/>
      <c r="C57" s="260"/>
      <c r="D57" s="260"/>
      <c r="E57" s="260"/>
      <c r="F57" s="260"/>
      <c r="G57" s="260"/>
      <c r="H57" s="260"/>
    </row>
    <row r="58" spans="2:8" x14ac:dyDescent="0.2">
      <c r="B58" s="260"/>
      <c r="C58" s="260"/>
      <c r="D58" s="260"/>
      <c r="E58" s="260"/>
      <c r="F58" s="260"/>
      <c r="G58" s="260"/>
      <c r="H58" s="260"/>
    </row>
    <row r="59" spans="2:8" x14ac:dyDescent="0.2">
      <c r="B59" s="260"/>
      <c r="C59" s="260"/>
      <c r="D59" s="260"/>
      <c r="E59" s="260"/>
      <c r="F59" s="260"/>
      <c r="G59" s="260"/>
      <c r="H59" s="260"/>
    </row>
  </sheetData>
  <sheetProtection algorithmName="SHA-512" hashValue="T3HPp4g+ff9S5/La8z1T1VCa3dxCgWmXD8eT0au80Ipk5fqZXsUFw57f52/P2qKdnClRH8mMnG24spaoo8I7Og==" saltValue="TvWHVoA57CqGjxXAjRgc8w==" spinCount="100000" sheet="1" selectLockedCells="1"/>
  <mergeCells count="6">
    <mergeCell ref="B2:H2"/>
    <mergeCell ref="B9:H59"/>
    <mergeCell ref="B4:H4"/>
    <mergeCell ref="B5:H5"/>
    <mergeCell ref="B6:H6"/>
    <mergeCell ref="B7:H7"/>
  </mergeCells>
  <phoneticPr fontId="18" type="noConversion"/>
  <conditionalFormatting sqref="B5:H7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Infos</vt:lpstr>
      <vt:lpstr>Grille notation</vt:lpstr>
      <vt:lpstr>Grille finale</vt:lpstr>
      <vt:lpstr>Remarques</vt:lpstr>
      <vt:lpstr>'Grille notation'!Impression_des_titres</vt:lpstr>
      <vt:lpstr>'Grille notation'!Zone_d_impression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2024-06-12T16:11:33Z</cp:lastPrinted>
  <dcterms:created xsi:type="dcterms:W3CDTF">2007-06-19T03:24:36Z</dcterms:created>
  <dcterms:modified xsi:type="dcterms:W3CDTF">2024-06-17T16:29:17Z</dcterms:modified>
</cp:coreProperties>
</file>