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0" yWindow="0" windowWidth="20490" windowHeight="6720" tabRatio="671"/>
  </bookViews>
  <sheets>
    <sheet name="Infos" sheetId="5" r:id="rId1"/>
    <sheet name="Grille jury" sheetId="13" r:id="rId2"/>
    <sheet name="Grille saisie" sheetId="14" r:id="rId3"/>
    <sheet name="Grille finale" sheetId="15" r:id="rId4"/>
    <sheet name="Remarques" sheetId="9" r:id="rId5"/>
  </sheets>
  <definedNames>
    <definedName name="_xlnm.Print_Titles" localSheetId="3">'Grille finale'!$A:$E</definedName>
    <definedName name="_xlnm.Print_Titles" localSheetId="1">'Grille jury'!$A:$E</definedName>
    <definedName name="_xlnm.Print_Titles" localSheetId="2">'Grille saisie'!$A:$E</definedName>
    <definedName name="_xlnm.Print_Area" localSheetId="3">'Grille finale'!$A$1:$S$29</definedName>
    <definedName name="_xlnm.Print_Area" localSheetId="1">'Grille jury'!$A$1:$Q$18</definedName>
    <definedName name="_xlnm.Print_Area" localSheetId="2">'Grille saisie'!$A$1:$Q$17</definedName>
  </definedNames>
  <calcPr calcId="162913"/>
</workbook>
</file>

<file path=xl/calcChain.xml><?xml version="1.0" encoding="utf-8"?>
<calcChain xmlns="http://schemas.openxmlformats.org/spreadsheetml/2006/main">
  <c r="G9" i="14" l="1"/>
  <c r="H9" i="14"/>
  <c r="I9" i="14"/>
  <c r="J9" i="14"/>
  <c r="K9" i="14"/>
  <c r="L9" i="14"/>
  <c r="M9" i="14"/>
  <c r="N9" i="14"/>
  <c r="O9" i="14"/>
  <c r="P9" i="14"/>
  <c r="Q9" i="14"/>
  <c r="G10" i="14"/>
  <c r="H10" i="14"/>
  <c r="I10" i="14"/>
  <c r="J10" i="14"/>
  <c r="K10" i="14"/>
  <c r="L10" i="14"/>
  <c r="M10" i="14"/>
  <c r="N10" i="14"/>
  <c r="O10" i="14"/>
  <c r="P10" i="14"/>
  <c r="Q10" i="14"/>
  <c r="G11" i="14"/>
  <c r="H11" i="14"/>
  <c r="I11" i="14"/>
  <c r="J11" i="14"/>
  <c r="K11" i="14"/>
  <c r="L11" i="14"/>
  <c r="M11" i="14"/>
  <c r="N11" i="14"/>
  <c r="O11" i="14"/>
  <c r="P11" i="14"/>
  <c r="Q11" i="14"/>
  <c r="G12" i="14"/>
  <c r="H12" i="14"/>
  <c r="I12" i="14"/>
  <c r="J12" i="14"/>
  <c r="K12" i="14"/>
  <c r="L12" i="14"/>
  <c r="M12" i="14"/>
  <c r="N12" i="14"/>
  <c r="O12" i="14"/>
  <c r="P12" i="14"/>
  <c r="Q12" i="14"/>
  <c r="G13" i="14"/>
  <c r="H13" i="14"/>
  <c r="I13" i="14"/>
  <c r="J13" i="14"/>
  <c r="K13" i="14"/>
  <c r="L13" i="14"/>
  <c r="M13" i="14"/>
  <c r="N13" i="14"/>
  <c r="O13" i="14"/>
  <c r="P13" i="14"/>
  <c r="Q13" i="14"/>
  <c r="G14" i="14"/>
  <c r="H14" i="14"/>
  <c r="I14" i="14"/>
  <c r="J14" i="14"/>
  <c r="K14" i="14"/>
  <c r="L14" i="14"/>
  <c r="M14" i="14"/>
  <c r="N14" i="14"/>
  <c r="O14" i="14"/>
  <c r="P14" i="14"/>
  <c r="Q14" i="14"/>
  <c r="G15" i="14"/>
  <c r="H15" i="14"/>
  <c r="I15" i="14"/>
  <c r="J15" i="14"/>
  <c r="K15" i="14"/>
  <c r="L15" i="14"/>
  <c r="M15" i="14"/>
  <c r="N15" i="14"/>
  <c r="O15" i="14"/>
  <c r="P15" i="14"/>
  <c r="Q15" i="14"/>
  <c r="Q8" i="13" l="1"/>
  <c r="P8" i="13"/>
  <c r="O8" i="13"/>
  <c r="N8" i="13"/>
  <c r="M8" i="13"/>
  <c r="L8" i="13"/>
  <c r="K8" i="13"/>
  <c r="J8" i="13"/>
  <c r="I8" i="13"/>
  <c r="H8" i="13"/>
  <c r="G8" i="13"/>
  <c r="F8" i="13"/>
  <c r="G10" i="13" l="1"/>
  <c r="F17" i="13"/>
  <c r="G17" i="13"/>
  <c r="H17" i="13"/>
  <c r="I17" i="13"/>
  <c r="J17" i="13"/>
  <c r="K17" i="13"/>
  <c r="L17" i="13"/>
  <c r="M17" i="13"/>
  <c r="N17" i="13"/>
  <c r="O17" i="13"/>
  <c r="P17" i="13"/>
  <c r="Q17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F10" i="13"/>
  <c r="F11" i="13" l="1"/>
  <c r="G11" i="13"/>
  <c r="H11" i="13"/>
  <c r="I11" i="13"/>
  <c r="J11" i="13"/>
  <c r="K11" i="13"/>
  <c r="L11" i="13"/>
  <c r="M11" i="13"/>
  <c r="N11" i="13"/>
  <c r="O11" i="13"/>
  <c r="P11" i="13"/>
  <c r="Q11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Q10" i="13"/>
  <c r="P10" i="13"/>
  <c r="O10" i="13"/>
  <c r="N10" i="13"/>
  <c r="M10" i="13"/>
  <c r="L10" i="13"/>
  <c r="K10" i="13"/>
  <c r="J10" i="13"/>
  <c r="I10" i="13"/>
  <c r="H10" i="13"/>
  <c r="Q7" i="14" l="1"/>
  <c r="P7" i="14"/>
  <c r="O7" i="14"/>
  <c r="N7" i="14"/>
  <c r="M7" i="14"/>
  <c r="L7" i="14"/>
  <c r="K7" i="14"/>
  <c r="J7" i="14"/>
  <c r="I7" i="14"/>
  <c r="H7" i="14"/>
  <c r="G7" i="14"/>
  <c r="F7" i="14"/>
  <c r="C4" i="13"/>
  <c r="C7" i="15"/>
  <c r="C7" i="14"/>
  <c r="C8" i="13"/>
  <c r="C5" i="15"/>
  <c r="C5" i="14"/>
  <c r="C6" i="13"/>
  <c r="G7" i="15" l="1"/>
  <c r="H7" i="15"/>
  <c r="I7" i="15"/>
  <c r="J7" i="15"/>
  <c r="K7" i="15"/>
  <c r="L7" i="15"/>
  <c r="M7" i="15"/>
  <c r="N7" i="15"/>
  <c r="O7" i="15"/>
  <c r="P7" i="15"/>
  <c r="Q7" i="15"/>
  <c r="F7" i="15"/>
  <c r="H22" i="15"/>
  <c r="H23" i="15"/>
  <c r="H21" i="15"/>
  <c r="A22" i="15"/>
  <c r="A23" i="15"/>
  <c r="A21" i="15"/>
  <c r="C3" i="15"/>
  <c r="C2" i="15"/>
  <c r="A1" i="15"/>
  <c r="F10" i="14"/>
  <c r="F10" i="15" s="1"/>
  <c r="G10" i="15"/>
  <c r="H10" i="15"/>
  <c r="I10" i="15"/>
  <c r="J10" i="15"/>
  <c r="K10" i="15"/>
  <c r="L10" i="15"/>
  <c r="M10" i="15"/>
  <c r="N10" i="15"/>
  <c r="O10" i="15"/>
  <c r="P10" i="15"/>
  <c r="Q10" i="15"/>
  <c r="F11" i="14"/>
  <c r="F11" i="15" s="1"/>
  <c r="G11" i="15"/>
  <c r="H11" i="15"/>
  <c r="I11" i="15"/>
  <c r="J11" i="15"/>
  <c r="K11" i="15"/>
  <c r="L11" i="15"/>
  <c r="M11" i="15"/>
  <c r="N11" i="15"/>
  <c r="O11" i="15"/>
  <c r="P11" i="15"/>
  <c r="Q11" i="15"/>
  <c r="F12" i="14"/>
  <c r="F12" i="15" s="1"/>
  <c r="G12" i="15"/>
  <c r="H12" i="15"/>
  <c r="I12" i="15"/>
  <c r="J12" i="15"/>
  <c r="K12" i="15"/>
  <c r="L12" i="15"/>
  <c r="M12" i="15"/>
  <c r="N12" i="15"/>
  <c r="O12" i="15"/>
  <c r="P12" i="15"/>
  <c r="Q12" i="15"/>
  <c r="F13" i="14"/>
  <c r="F13" i="15" s="1"/>
  <c r="G13" i="15"/>
  <c r="H13" i="15"/>
  <c r="I13" i="15"/>
  <c r="J13" i="15"/>
  <c r="K13" i="15"/>
  <c r="L13" i="15"/>
  <c r="M13" i="15"/>
  <c r="N13" i="15"/>
  <c r="O13" i="15"/>
  <c r="P13" i="15"/>
  <c r="Q13" i="15"/>
  <c r="F14" i="14"/>
  <c r="F14" i="15" s="1"/>
  <c r="G14" i="15"/>
  <c r="H14" i="15"/>
  <c r="I14" i="15"/>
  <c r="J14" i="15"/>
  <c r="K14" i="15"/>
  <c r="L14" i="15"/>
  <c r="M14" i="15"/>
  <c r="N14" i="15"/>
  <c r="O14" i="15"/>
  <c r="P14" i="15"/>
  <c r="Q14" i="15"/>
  <c r="F15" i="14"/>
  <c r="F15" i="15" s="1"/>
  <c r="G15" i="15"/>
  <c r="H15" i="15"/>
  <c r="I15" i="15"/>
  <c r="J15" i="15"/>
  <c r="K15" i="15"/>
  <c r="L15" i="15"/>
  <c r="M15" i="15"/>
  <c r="N15" i="15"/>
  <c r="O15" i="15"/>
  <c r="P15" i="15"/>
  <c r="Q15" i="15"/>
  <c r="Q16" i="14"/>
  <c r="Q17" i="14" s="1"/>
  <c r="P16" i="14"/>
  <c r="P17" i="14" s="1"/>
  <c r="O16" i="14"/>
  <c r="O17" i="14" s="1"/>
  <c r="N16" i="14"/>
  <c r="N17" i="14" s="1"/>
  <c r="M16" i="14"/>
  <c r="M17" i="14" s="1"/>
  <c r="L16" i="14"/>
  <c r="L17" i="14" s="1"/>
  <c r="K16" i="14"/>
  <c r="K17" i="14" s="1"/>
  <c r="J16" i="14"/>
  <c r="J17" i="14" s="1"/>
  <c r="I16" i="14"/>
  <c r="I17" i="14" s="1"/>
  <c r="G9" i="15"/>
  <c r="F9" i="14"/>
  <c r="D16" i="14"/>
  <c r="C3" i="14"/>
  <c r="C2" i="14"/>
  <c r="A1" i="14"/>
  <c r="D17" i="13"/>
  <c r="I9" i="15" l="1"/>
  <c r="K9" i="15"/>
  <c r="M9" i="15"/>
  <c r="O9" i="15"/>
  <c r="N16" i="15"/>
  <c r="L16" i="15"/>
  <c r="J16" i="15"/>
  <c r="P9" i="15"/>
  <c r="Q9" i="15"/>
  <c r="J9" i="15"/>
  <c r="L9" i="15"/>
  <c r="N9" i="15"/>
  <c r="O16" i="15"/>
  <c r="M16" i="15"/>
  <c r="K16" i="15"/>
  <c r="I16" i="15"/>
  <c r="P16" i="15"/>
  <c r="Q16" i="15"/>
  <c r="F16" i="14"/>
  <c r="F17" i="14" s="1"/>
  <c r="H16" i="14"/>
  <c r="H17" i="14" s="1"/>
  <c r="H9" i="15"/>
  <c r="G16" i="14"/>
  <c r="G17" i="14" s="1"/>
  <c r="F9" i="15"/>
  <c r="C7" i="9"/>
  <c r="C6" i="9"/>
  <c r="C5" i="9"/>
  <c r="C4" i="9"/>
  <c r="C3" i="9"/>
  <c r="F16" i="15" l="1"/>
  <c r="H16" i="15"/>
  <c r="G16" i="15"/>
  <c r="C2" i="13"/>
  <c r="A1" i="13"/>
</calcChain>
</file>

<file path=xl/sharedStrings.xml><?xml version="1.0" encoding="utf-8"?>
<sst xmlns="http://schemas.openxmlformats.org/spreadsheetml/2006/main" count="104" uniqueCount="48">
  <si>
    <t>Observation</t>
  </si>
  <si>
    <t>pts</t>
  </si>
  <si>
    <t>Dernière mise à jour du classeur le :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</si>
  <si>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</si>
  <si>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Clermont-Ferrand</t>
  </si>
  <si>
    <t>Session</t>
  </si>
  <si>
    <t>Centre</t>
  </si>
  <si>
    <t>Diplôme</t>
  </si>
  <si>
    <t>Epreuve</t>
  </si>
  <si>
    <t>Date</t>
  </si>
  <si>
    <t>Durée</t>
  </si>
  <si>
    <t>Coefficient</t>
  </si>
  <si>
    <t>N° Candidats</t>
  </si>
  <si>
    <t>1</t>
  </si>
  <si>
    <t>2</t>
  </si>
  <si>
    <t>3</t>
  </si>
  <si>
    <t>4</t>
  </si>
  <si>
    <t>5</t>
  </si>
  <si>
    <t>6</t>
  </si>
  <si>
    <t>M. 1</t>
  </si>
  <si>
    <t>M. 2</t>
  </si>
  <si>
    <t>M. 3</t>
  </si>
  <si>
    <t>M. 4</t>
  </si>
  <si>
    <t>Note sur 20</t>
  </si>
  <si>
    <t>Remarques sur le déroulement de l'examen</t>
  </si>
  <si>
    <t>Note sur 20 arrondie</t>
  </si>
  <si>
    <t>Centre d'examen</t>
  </si>
  <si>
    <t>Jury</t>
  </si>
  <si>
    <t xml:space="preserve">Sujet </t>
  </si>
  <si>
    <t>Sujet</t>
  </si>
  <si>
    <t>Président</t>
  </si>
  <si>
    <t>Vice-président</t>
  </si>
  <si>
    <t>Membres du jury</t>
  </si>
  <si>
    <t>Signatures</t>
  </si>
  <si>
    <t>Candidats</t>
  </si>
  <si>
    <t>30 mn</t>
  </si>
  <si>
    <t>Epreuve E3 - Activité professionnelle</t>
  </si>
  <si>
    <t>MC BOULANGERIE SPECIALISEE</t>
  </si>
  <si>
    <t>Lisibilité et structure du rapport</t>
  </si>
  <si>
    <t>Présentation du stagiaire</t>
  </si>
  <si>
    <t>Présentation de l'entreprise</t>
  </si>
  <si>
    <t>Approvisionnement des matières premieres</t>
  </si>
  <si>
    <t>Description chronologique de la production</t>
  </si>
  <si>
    <t>Utilisation des termes professionnels</t>
  </si>
  <si>
    <t>Bilan personnel</t>
  </si>
  <si>
    <t>Critères d'évaluation</t>
  </si>
  <si>
    <t>Grille à imprimer pour les évaluateurs, une fois que les numéros de candidats sont saisis</t>
  </si>
  <si>
    <t>Attention : si vous constatez des différences entre la grille numérisée et la grille papier fournie avec le sujet, 
vous devez TOUJOURS utiliser la grille papier et informer l'inspectrice.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</si>
</sst>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"/>
  </numFmts>
  <fonts count="48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11"/>
      <color indexed="8"/>
      <name val="Arial Narrow"/>
      <family val="2"/>
    </font>
    <font>
      <b/>
      <sz val="10"/>
      <name val="Calibri"/>
      <family val="2"/>
    </font>
    <font>
      <sz val="10"/>
      <name val="Calibri"/>
      <family val="2"/>
    </font>
    <font>
      <u/>
      <sz val="12"/>
      <name val="Times New Roman"/>
      <family val="1"/>
    </font>
    <font>
      <sz val="11"/>
      <color indexed="8"/>
      <name val="Calibri"/>
      <family val="2"/>
    </font>
    <font>
      <b/>
      <u/>
      <sz val="11"/>
      <color indexed="8"/>
      <name val="Arial Narrow"/>
      <family val="2"/>
    </font>
    <font>
      <sz val="11"/>
      <color indexed="8"/>
      <name val="Arial Narrow"/>
      <family val="2"/>
    </font>
    <font>
      <b/>
      <u/>
      <sz val="12"/>
      <color indexed="8"/>
      <name val="Arial Narrow"/>
      <family val="2"/>
    </font>
    <font>
      <b/>
      <i/>
      <sz val="11"/>
      <color indexed="56"/>
      <name val="Arial Narrow"/>
      <family val="2"/>
    </font>
    <font>
      <b/>
      <i/>
      <sz val="12"/>
      <color indexed="56"/>
      <name val="Arial Narrow"/>
      <family val="2"/>
    </font>
    <font>
      <b/>
      <i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10"/>
      <name val="Calibri"/>
      <family val="2"/>
    </font>
    <font>
      <b/>
      <i/>
      <sz val="11"/>
      <color indexed="56"/>
      <name val="Calibri"/>
      <family val="2"/>
    </font>
    <font>
      <b/>
      <sz val="14"/>
      <color indexed="10"/>
      <name val="Times New Roman"/>
      <family val="1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b/>
      <sz val="14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indexed="56"/>
      <name val="Calibri"/>
      <family val="2"/>
    </font>
    <font>
      <sz val="10"/>
      <name val="Arial Narrow"/>
      <family val="2"/>
    </font>
    <font>
      <b/>
      <sz val="16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2"/>
      <name val="Calibri"/>
      <family val="2"/>
    </font>
    <font>
      <sz val="12"/>
      <color theme="4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u/>
      <sz val="9"/>
      <name val="Calibri"/>
      <family val="2"/>
    </font>
    <font>
      <b/>
      <sz val="14"/>
      <color theme="4"/>
      <name val="Calibri"/>
      <family val="2"/>
    </font>
    <font>
      <sz val="14"/>
      <color indexed="30"/>
      <name val="Calibri"/>
      <family val="2"/>
    </font>
    <font>
      <b/>
      <sz val="14"/>
      <color rgb="FFFF0000"/>
      <name val="Calibri"/>
      <family val="2"/>
    </font>
    <font>
      <b/>
      <u/>
      <sz val="12"/>
      <name val="Arial Narrow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4"/>
      <color theme="3" tint="0.39997558519241921"/>
      <name val="Calibri"/>
      <family val="2"/>
    </font>
    <font>
      <sz val="14"/>
      <color theme="4"/>
      <name val="Calibri"/>
      <family val="2"/>
    </font>
    <font>
      <sz val="12"/>
      <color theme="3" tint="0.39997558519241921"/>
      <name val="Calibri"/>
      <family val="2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5" fillId="0" borderId="0"/>
    <xf numFmtId="0" fontId="24" fillId="0" borderId="0"/>
  </cellStyleXfs>
  <cellXfs count="171">
    <xf numFmtId="0" fontId="0" fillId="0" borderId="0" xfId="0"/>
    <xf numFmtId="0" fontId="7" fillId="0" borderId="0" xfId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8" fillId="0" borderId="1" xfId="1" applyFont="1" applyFill="1" applyBorder="1" applyAlignment="1" applyProtection="1">
      <alignment horizontal="left" vertical="center"/>
      <protection hidden="1"/>
    </xf>
    <xf numFmtId="0" fontId="11" fillId="0" borderId="0" xfId="1" applyFont="1" applyFill="1" applyBorder="1" applyAlignment="1" applyProtection="1">
      <alignment horizontal="center" vertical="center"/>
      <protection hidden="1"/>
    </xf>
    <xf numFmtId="0" fontId="9" fillId="0" borderId="2" xfId="1" applyFont="1" applyFill="1" applyBorder="1" applyAlignment="1" applyProtection="1">
      <alignment horizontal="left" vertical="center"/>
      <protection hidden="1"/>
    </xf>
    <xf numFmtId="0" fontId="10" fillId="0" borderId="1" xfId="1" applyFont="1" applyFill="1" applyBorder="1" applyAlignment="1" applyProtection="1">
      <alignment horizontal="left" vertical="center"/>
      <protection hidden="1"/>
    </xf>
    <xf numFmtId="0" fontId="9" fillId="0" borderId="0" xfId="1" applyFont="1" applyFill="1" applyBorder="1" applyAlignment="1" applyProtection="1">
      <alignment horizontal="left" vertical="center"/>
      <protection hidden="1"/>
    </xf>
    <xf numFmtId="0" fontId="9" fillId="0" borderId="0" xfId="1" applyFont="1" applyFill="1" applyBorder="1" applyProtection="1"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2" fillId="3" borderId="0" xfId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0" fontId="9" fillId="0" borderId="3" xfId="1" applyFont="1" applyFill="1" applyBorder="1" applyAlignment="1" applyProtection="1">
      <alignment horizontal="left" vertical="center"/>
      <protection hidden="1"/>
    </xf>
    <xf numFmtId="0" fontId="9" fillId="0" borderId="4" xfId="1" applyFont="1" applyFill="1" applyBorder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left" vertical="center"/>
      <protection hidden="1"/>
    </xf>
    <xf numFmtId="0" fontId="10" fillId="0" borderId="0" xfId="1" applyFont="1" applyFill="1" applyBorder="1" applyAlignment="1" applyProtection="1">
      <alignment horizontal="left" vertical="center"/>
      <protection hidden="1"/>
    </xf>
    <xf numFmtId="164" fontId="12" fillId="0" borderId="0" xfId="1" applyNumberFormat="1" applyFont="1" applyFill="1" applyBorder="1" applyAlignment="1" applyProtection="1">
      <alignment horizontal="center" vertical="center"/>
      <protection hidden="1"/>
    </xf>
    <xf numFmtId="0" fontId="12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Border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vertical="center"/>
      <protection hidden="1"/>
    </xf>
    <xf numFmtId="0" fontId="14" fillId="0" borderId="0" xfId="1" applyFont="1" applyFill="1" applyBorder="1" applyAlignment="1" applyProtection="1">
      <alignment horizontal="right" vertical="center"/>
      <protection hidden="1"/>
    </xf>
    <xf numFmtId="0" fontId="15" fillId="0" borderId="0" xfId="1" applyFont="1" applyFill="1" applyBorder="1" applyAlignment="1" applyProtection="1">
      <alignment vertical="center"/>
      <protection hidden="1"/>
    </xf>
    <xf numFmtId="0" fontId="17" fillId="0" borderId="0" xfId="1" applyFont="1" applyFill="1" applyBorder="1" applyAlignment="1" applyProtection="1">
      <alignment vertical="center"/>
      <protection hidden="1"/>
    </xf>
    <xf numFmtId="49" fontId="15" fillId="0" borderId="1" xfId="1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Border="1" applyProtection="1">
      <protection hidden="1"/>
    </xf>
    <xf numFmtId="0" fontId="20" fillId="4" borderId="6" xfId="0" applyNumberFormat="1" applyFont="1" applyFill="1" applyBorder="1" applyAlignment="1" applyProtection="1">
      <alignment horizontal="center" vertical="center"/>
      <protection hidden="1"/>
    </xf>
    <xf numFmtId="0" fontId="26" fillId="0" borderId="1" xfId="0" applyFont="1" applyBorder="1" applyProtection="1">
      <protection hidden="1"/>
    </xf>
    <xf numFmtId="0" fontId="14" fillId="0" borderId="10" xfId="1" applyFont="1" applyFill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4" fillId="0" borderId="1" xfId="1" applyFont="1" applyFill="1" applyBorder="1" applyAlignment="1" applyProtection="1">
      <alignment horizontal="center" vertical="center"/>
      <protection hidden="1"/>
    </xf>
    <xf numFmtId="0" fontId="5" fillId="0" borderId="0" xfId="2" applyFont="1" applyProtection="1">
      <protection hidden="1"/>
    </xf>
    <xf numFmtId="0" fontId="5" fillId="0" borderId="0" xfId="2" applyFont="1" applyBorder="1" applyProtection="1">
      <protection hidden="1"/>
    </xf>
    <xf numFmtId="0" fontId="16" fillId="0" borderId="10" xfId="1" applyNumberFormat="1" applyFont="1" applyFill="1" applyBorder="1" applyAlignment="1" applyProtection="1">
      <alignment horizontal="center" vertical="center"/>
      <protection hidden="1"/>
    </xf>
    <xf numFmtId="49" fontId="11" fillId="6" borderId="1" xfId="1" applyNumberFormat="1" applyFont="1" applyFill="1" applyBorder="1" applyAlignment="1" applyProtection="1">
      <alignment horizontal="center" vertical="center"/>
      <protection locked="0" hidden="1"/>
    </xf>
    <xf numFmtId="0" fontId="12" fillId="6" borderId="1" xfId="1" applyFont="1" applyFill="1" applyBorder="1" applyAlignment="1" applyProtection="1">
      <alignment horizontal="center" vertical="center"/>
      <protection locked="0" hidden="1"/>
    </xf>
    <xf numFmtId="0" fontId="24" fillId="0" borderId="0" xfId="2" applyProtection="1">
      <protection hidden="1"/>
    </xf>
    <xf numFmtId="0" fontId="36" fillId="0" borderId="0" xfId="2" applyFont="1" applyProtection="1">
      <protection hidden="1"/>
    </xf>
    <xf numFmtId="0" fontId="18" fillId="7" borderId="0" xfId="0" applyFont="1" applyFill="1" applyBorder="1" applyAlignment="1" applyProtection="1">
      <alignment horizontal="center" vertical="center"/>
      <protection hidden="1"/>
    </xf>
    <xf numFmtId="0" fontId="7" fillId="7" borderId="0" xfId="1" applyFont="1" applyFill="1" applyBorder="1" applyProtection="1">
      <protection hidden="1"/>
    </xf>
    <xf numFmtId="0" fontId="20" fillId="7" borderId="0" xfId="0" applyFont="1" applyFill="1" applyBorder="1" applyProtection="1">
      <protection hidden="1"/>
    </xf>
    <xf numFmtId="14" fontId="4" fillId="7" borderId="0" xfId="0" applyNumberFormat="1" applyFont="1" applyFill="1" applyBorder="1" applyAlignment="1" applyProtection="1">
      <alignment horizontal="left" vertical="center"/>
      <protection hidden="1"/>
    </xf>
    <xf numFmtId="0" fontId="38" fillId="0" borderId="0" xfId="0" applyFont="1" applyProtection="1">
      <protection hidden="1"/>
    </xf>
    <xf numFmtId="0" fontId="39" fillId="0" borderId="6" xfId="0" applyFont="1" applyBorder="1" applyAlignment="1" applyProtection="1">
      <alignment horizontal="right" vertical="center"/>
      <protection hidden="1"/>
    </xf>
    <xf numFmtId="165" fontId="39" fillId="0" borderId="1" xfId="0" applyNumberFormat="1" applyFont="1" applyBorder="1" applyAlignment="1" applyProtection="1">
      <alignment horizontal="right" vertical="center"/>
      <protection hidden="1"/>
    </xf>
    <xf numFmtId="0" fontId="4" fillId="7" borderId="0" xfId="0" applyNumberFormat="1" applyFont="1" applyFill="1" applyBorder="1" applyAlignment="1" applyProtection="1">
      <alignment horizontal="left" vertical="center"/>
      <protection hidden="1"/>
    </xf>
    <xf numFmtId="0" fontId="37" fillId="0" borderId="0" xfId="0" applyFont="1" applyProtection="1"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28" fillId="0" borderId="0" xfId="1" applyFont="1" applyFill="1" applyBorder="1" applyAlignment="1" applyProtection="1">
      <alignment vertical="center"/>
      <protection hidden="1"/>
    </xf>
    <xf numFmtId="0" fontId="27" fillId="0" borderId="0" xfId="1" applyFont="1" applyFill="1" applyBorder="1" applyAlignment="1" applyProtection="1">
      <alignment vertical="center"/>
      <protection hidden="1"/>
    </xf>
    <xf numFmtId="0" fontId="41" fillId="6" borderId="1" xfId="1" applyNumberFormat="1" applyFont="1" applyFill="1" applyBorder="1" applyAlignment="1" applyProtection="1">
      <alignment horizontal="center" vertical="center"/>
      <protection locked="0" hidden="1"/>
    </xf>
    <xf numFmtId="0" fontId="41" fillId="6" borderId="1" xfId="0" applyFont="1" applyFill="1" applyBorder="1" applyAlignment="1" applyProtection="1">
      <alignment horizontal="center" vertical="center"/>
      <protection locked="0" hidden="1"/>
    </xf>
    <xf numFmtId="0" fontId="42" fillId="6" borderId="1" xfId="1" applyNumberFormat="1" applyFont="1" applyFill="1" applyBorder="1" applyAlignment="1" applyProtection="1">
      <alignment horizontal="center" vertical="center"/>
      <protection locked="0" hidden="1"/>
    </xf>
    <xf numFmtId="0" fontId="42" fillId="6" borderId="1" xfId="0" applyFont="1" applyFill="1" applyBorder="1" applyAlignment="1" applyProtection="1">
      <alignment horizontal="center" vertical="center"/>
      <protection locked="0" hidden="1"/>
    </xf>
    <xf numFmtId="0" fontId="41" fillId="6" borderId="1" xfId="1" applyFont="1" applyFill="1" applyBorder="1" applyAlignment="1" applyProtection="1">
      <alignment horizontal="center" vertical="center"/>
      <protection locked="0" hidden="1"/>
    </xf>
    <xf numFmtId="0" fontId="20" fillId="4" borderId="1" xfId="0" applyNumberFormat="1" applyFont="1" applyFill="1" applyBorder="1" applyAlignment="1" applyProtection="1">
      <alignment horizontal="center" vertical="center"/>
      <protection hidden="1"/>
    </xf>
    <xf numFmtId="0" fontId="35" fillId="5" borderId="3" xfId="0" applyFont="1" applyFill="1" applyBorder="1" applyAlignment="1" applyProtection="1">
      <alignment vertical="center" wrapText="1"/>
      <protection hidden="1"/>
    </xf>
    <xf numFmtId="0" fontId="35" fillId="5" borderId="6" xfId="0" applyFont="1" applyFill="1" applyBorder="1" applyAlignment="1" applyProtection="1">
      <alignment vertical="center" wrapText="1"/>
      <protection hidden="1"/>
    </xf>
    <xf numFmtId="0" fontId="45" fillId="0" borderId="6" xfId="0" applyFont="1" applyBorder="1" applyAlignment="1" applyProtection="1">
      <alignment horizontal="right" vertical="center"/>
      <protection hidden="1"/>
    </xf>
    <xf numFmtId="0" fontId="24" fillId="0" borderId="7" xfId="2" applyBorder="1" applyAlignment="1" applyProtection="1">
      <alignment vertical="center"/>
      <protection hidden="1"/>
    </xf>
    <xf numFmtId="0" fontId="24" fillId="0" borderId="3" xfId="2" applyBorder="1" applyAlignment="1" applyProtection="1">
      <alignment vertical="center"/>
      <protection hidden="1"/>
    </xf>
    <xf numFmtId="0" fontId="24" fillId="0" borderId="6" xfId="2" applyBorder="1" applyAlignment="1" applyProtection="1">
      <alignment vertical="center"/>
      <protection hidden="1"/>
    </xf>
    <xf numFmtId="0" fontId="4" fillId="7" borderId="10" xfId="0" applyFont="1" applyFill="1" applyBorder="1" applyAlignment="1" applyProtection="1">
      <alignment vertical="center" wrapText="1"/>
      <protection hidden="1"/>
    </xf>
    <xf numFmtId="0" fontId="4" fillId="7" borderId="0" xfId="0" applyFont="1" applyFill="1" applyBorder="1" applyAlignment="1" applyProtection="1">
      <alignment vertical="center" wrapText="1"/>
      <protection hidden="1"/>
    </xf>
    <xf numFmtId="0" fontId="4" fillId="7" borderId="2" xfId="0" applyFont="1" applyFill="1" applyBorder="1" applyAlignment="1" applyProtection="1">
      <alignment vertical="center" wrapText="1"/>
      <protection hidden="1"/>
    </xf>
    <xf numFmtId="2" fontId="44" fillId="0" borderId="1" xfId="0" applyNumberFormat="1" applyFont="1" applyBorder="1" applyAlignment="1" applyProtection="1">
      <alignment horizontal="right" vertical="center"/>
      <protection hidden="1"/>
    </xf>
    <xf numFmtId="0" fontId="20" fillId="7" borderId="4" xfId="0" applyFont="1" applyFill="1" applyBorder="1" applyProtection="1">
      <protection hidden="1"/>
    </xf>
    <xf numFmtId="0" fontId="20" fillId="7" borderId="9" xfId="0" applyFont="1" applyFill="1" applyBorder="1" applyProtection="1">
      <protection hidden="1"/>
    </xf>
    <xf numFmtId="0" fontId="21" fillId="7" borderId="10" xfId="0" applyFont="1" applyFill="1" applyBorder="1" applyAlignment="1" applyProtection="1">
      <alignment horizontal="right" vertical="center"/>
      <protection hidden="1"/>
    </xf>
    <xf numFmtId="0" fontId="19" fillId="7" borderId="0" xfId="0" applyFont="1" applyFill="1" applyBorder="1" applyAlignment="1" applyProtection="1">
      <alignment vertical="center"/>
      <protection hidden="1"/>
    </xf>
    <xf numFmtId="49" fontId="4" fillId="7" borderId="0" xfId="0" applyNumberFormat="1" applyFont="1" applyFill="1" applyBorder="1" applyAlignment="1" applyProtection="1">
      <alignment horizontal="left" vertical="center"/>
      <protection hidden="1"/>
    </xf>
    <xf numFmtId="0" fontId="19" fillId="7" borderId="2" xfId="0" applyFont="1" applyFill="1" applyBorder="1" applyAlignment="1" applyProtection="1">
      <alignment vertical="center"/>
      <protection hidden="1"/>
    </xf>
    <xf numFmtId="0" fontId="19" fillId="7" borderId="10" xfId="0" applyFont="1" applyFill="1" applyBorder="1" applyAlignment="1" applyProtection="1">
      <alignment vertical="center"/>
      <protection hidden="1"/>
    </xf>
    <xf numFmtId="0" fontId="4" fillId="7" borderId="0" xfId="0" applyFont="1" applyFill="1" applyBorder="1" applyAlignment="1" applyProtection="1">
      <alignment horizontal="left" vertical="center"/>
      <protection hidden="1"/>
    </xf>
    <xf numFmtId="0" fontId="22" fillId="7" borderId="0" xfId="0" applyFont="1" applyFill="1" applyBorder="1" applyAlignment="1" applyProtection="1">
      <alignment vertical="center"/>
      <protection hidden="1"/>
    </xf>
    <xf numFmtId="0" fontId="22" fillId="7" borderId="2" xfId="0" applyFont="1" applyFill="1" applyBorder="1" applyAlignment="1" applyProtection="1">
      <alignment vertical="center"/>
      <protection hidden="1"/>
    </xf>
    <xf numFmtId="0" fontId="21" fillId="7" borderId="0" xfId="0" applyFont="1" applyFill="1" applyBorder="1" applyAlignment="1" applyProtection="1">
      <alignment horizontal="right" vertical="center"/>
      <protection hidden="1"/>
    </xf>
    <xf numFmtId="0" fontId="20" fillId="7" borderId="2" xfId="0" applyFont="1" applyFill="1" applyBorder="1" applyProtection="1">
      <protection hidden="1"/>
    </xf>
    <xf numFmtId="0" fontId="21" fillId="7" borderId="11" xfId="0" applyFont="1" applyFill="1" applyBorder="1" applyAlignment="1" applyProtection="1">
      <alignment horizontal="right" vertical="center"/>
      <protection hidden="1"/>
    </xf>
    <xf numFmtId="0" fontId="21" fillId="7" borderId="5" xfId="0" applyFont="1" applyFill="1" applyBorder="1" applyAlignment="1" applyProtection="1">
      <alignment horizontal="right" vertical="center"/>
      <protection hidden="1"/>
    </xf>
    <xf numFmtId="0" fontId="4" fillId="7" borderId="5" xfId="0" applyNumberFormat="1" applyFont="1" applyFill="1" applyBorder="1" applyAlignment="1" applyProtection="1">
      <alignment horizontal="left" vertical="center"/>
      <protection hidden="1"/>
    </xf>
    <xf numFmtId="0" fontId="20" fillId="7" borderId="5" xfId="0" applyFont="1" applyFill="1" applyBorder="1" applyProtection="1">
      <protection hidden="1"/>
    </xf>
    <xf numFmtId="0" fontId="20" fillId="7" borderId="8" xfId="0" applyFont="1" applyFill="1" applyBorder="1" applyProtection="1">
      <protection hidden="1"/>
    </xf>
    <xf numFmtId="165" fontId="45" fillId="0" borderId="1" xfId="0" applyNumberFormat="1" applyFont="1" applyBorder="1" applyAlignment="1" applyProtection="1">
      <alignment horizontal="right" vertical="center"/>
      <protection hidden="1"/>
    </xf>
    <xf numFmtId="1" fontId="32" fillId="0" borderId="1" xfId="0" applyNumberFormat="1" applyFont="1" applyFill="1" applyBorder="1" applyAlignment="1" applyProtection="1">
      <alignment horizontal="right" vertical="center"/>
      <protection hidden="1"/>
    </xf>
    <xf numFmtId="165" fontId="32" fillId="6" borderId="1" xfId="0" applyNumberFormat="1" applyFont="1" applyFill="1" applyBorder="1" applyAlignment="1" applyProtection="1">
      <alignment horizontal="right" vertical="center"/>
      <protection locked="0" hidden="1"/>
    </xf>
    <xf numFmtId="165" fontId="32" fillId="0" borderId="1" xfId="0" applyNumberFormat="1" applyFont="1" applyFill="1" applyBorder="1" applyAlignment="1" applyProtection="1">
      <alignment horizontal="right" vertical="center"/>
      <protection hidden="1"/>
    </xf>
    <xf numFmtId="1" fontId="34" fillId="0" borderId="1" xfId="0" applyNumberFormat="1" applyFont="1" applyFill="1" applyBorder="1" applyAlignment="1" applyProtection="1">
      <alignment horizontal="right" vertical="center"/>
      <protection hidden="1"/>
    </xf>
    <xf numFmtId="165" fontId="34" fillId="0" borderId="1" xfId="0" applyNumberFormat="1" applyFont="1" applyFill="1" applyBorder="1" applyAlignment="1" applyProtection="1">
      <alignment horizontal="right" vertical="center"/>
      <protection hidden="1"/>
    </xf>
    <xf numFmtId="1" fontId="46" fillId="0" borderId="1" xfId="0" applyNumberFormat="1" applyFont="1" applyFill="1" applyBorder="1" applyAlignment="1" applyProtection="1">
      <alignment horizontal="right" vertical="center"/>
      <protection hidden="1"/>
    </xf>
    <xf numFmtId="0" fontId="32" fillId="0" borderId="7" xfId="0" applyFont="1" applyBorder="1" applyAlignment="1" applyProtection="1">
      <alignment vertical="center"/>
      <protection hidden="1"/>
    </xf>
    <xf numFmtId="0" fontId="32" fillId="0" borderId="6" xfId="0" applyFont="1" applyBorder="1" applyAlignment="1" applyProtection="1">
      <alignment horizontal="right" vertical="center"/>
      <protection hidden="1"/>
    </xf>
    <xf numFmtId="0" fontId="33" fillId="0" borderId="7" xfId="0" applyNumberFormat="1" applyFont="1" applyBorder="1" applyAlignment="1" applyProtection="1">
      <alignment horizontal="right" vertical="center"/>
      <protection hidden="1"/>
    </xf>
    <xf numFmtId="0" fontId="39" fillId="0" borderId="7" xfId="0" applyFont="1" applyBorder="1" applyAlignment="1" applyProtection="1">
      <alignment horizontal="right" vertical="center"/>
      <protection hidden="1"/>
    </xf>
    <xf numFmtId="0" fontId="47" fillId="6" borderId="1" xfId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protection hidden="1"/>
    </xf>
    <xf numFmtId="0" fontId="12" fillId="6" borderId="1" xfId="1" applyNumberFormat="1" applyFont="1" applyFill="1" applyBorder="1" applyAlignment="1" applyProtection="1">
      <alignment horizontal="center" vertical="center"/>
      <protection locked="0" hidden="1"/>
    </xf>
    <xf numFmtId="0" fontId="18" fillId="7" borderId="0" xfId="0" applyFont="1" applyFill="1" applyBorder="1" applyAlignment="1" applyProtection="1">
      <alignment horizontal="center" vertical="center"/>
      <protection hidden="1"/>
    </xf>
    <xf numFmtId="15" fontId="23" fillId="7" borderId="0" xfId="1" applyNumberFormat="1" applyFont="1" applyFill="1" applyBorder="1" applyAlignment="1" applyProtection="1">
      <alignment horizontal="left" vertical="center"/>
      <protection hidden="1"/>
    </xf>
    <xf numFmtId="0" fontId="11" fillId="0" borderId="1" xfId="1" applyFont="1" applyFill="1" applyBorder="1" applyAlignment="1" applyProtection="1">
      <alignment horizontal="center" vertical="center"/>
      <protection hidden="1"/>
    </xf>
    <xf numFmtId="0" fontId="11" fillId="0" borderId="1" xfId="1" applyFont="1" applyFill="1" applyBorder="1" applyAlignment="1" applyProtection="1">
      <alignment horizontal="center" vertical="center" wrapText="1"/>
      <protection hidden="1"/>
    </xf>
    <xf numFmtId="164" fontId="12" fillId="6" borderId="1" xfId="1" applyNumberFormat="1" applyFont="1" applyFill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8" fillId="8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vertical="center"/>
      <protection locked="0" hidden="1"/>
    </xf>
    <xf numFmtId="0" fontId="30" fillId="0" borderId="0" xfId="1" applyFont="1" applyFill="1" applyBorder="1" applyAlignment="1" applyProtection="1">
      <alignment vertical="center"/>
      <protection locked="0" hidden="1"/>
    </xf>
    <xf numFmtId="0" fontId="4" fillId="6" borderId="1" xfId="0" applyFont="1" applyFill="1" applyBorder="1" applyAlignment="1" applyProtection="1">
      <alignment horizontal="center" vertical="center" wrapText="1"/>
      <protection locked="0" hidden="1"/>
    </xf>
    <xf numFmtId="0" fontId="14" fillId="0" borderId="1" xfId="1" applyFont="1" applyFill="1" applyBorder="1" applyAlignment="1" applyProtection="1">
      <alignment horizontal="center" vertical="center"/>
      <protection hidden="1"/>
    </xf>
    <xf numFmtId="0" fontId="5" fillId="0" borderId="7" xfId="1" applyFont="1" applyFill="1" applyBorder="1" applyAlignment="1" applyProtection="1">
      <alignment horizontal="center" vertical="center"/>
      <protection hidden="1"/>
    </xf>
    <xf numFmtId="0" fontId="5" fillId="0" borderId="6" xfId="1" applyFont="1" applyFill="1" applyBorder="1" applyAlignment="1" applyProtection="1">
      <alignment horizontal="center" vertical="center"/>
      <protection hidden="1"/>
    </xf>
    <xf numFmtId="0" fontId="28" fillId="0" borderId="7" xfId="1" applyFont="1" applyFill="1" applyBorder="1" applyAlignment="1" applyProtection="1">
      <alignment horizontal="center" vertical="center"/>
      <protection hidden="1"/>
    </xf>
    <xf numFmtId="0" fontId="28" fillId="0" borderId="6" xfId="1" applyFont="1" applyFill="1" applyBorder="1" applyAlignment="1" applyProtection="1">
      <alignment horizontal="center" vertical="center"/>
      <protection hidden="1"/>
    </xf>
    <xf numFmtId="0" fontId="27" fillId="0" borderId="7" xfId="1" applyFont="1" applyFill="1" applyBorder="1" applyAlignment="1" applyProtection="1">
      <alignment horizontal="center" vertical="center"/>
      <protection hidden="1"/>
    </xf>
    <xf numFmtId="0" fontId="27" fillId="0" borderId="6" xfId="1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 wrapText="1"/>
      <protection locked="0" hidden="1"/>
    </xf>
    <xf numFmtId="0" fontId="4" fillId="6" borderId="6" xfId="0" applyFont="1" applyFill="1" applyBorder="1" applyAlignment="1" applyProtection="1">
      <alignment horizontal="center" vertical="center" wrapText="1"/>
      <protection locked="0" hidden="1"/>
    </xf>
    <xf numFmtId="0" fontId="4" fillId="6" borderId="11" xfId="0" applyFont="1" applyFill="1" applyBorder="1" applyAlignment="1" applyProtection="1">
      <alignment horizontal="center" vertical="center" wrapText="1"/>
      <protection locked="0" hidden="1"/>
    </xf>
    <xf numFmtId="0" fontId="4" fillId="6" borderId="8" xfId="0" applyFont="1" applyFill="1" applyBorder="1" applyAlignment="1" applyProtection="1">
      <alignment horizontal="center" vertical="center" wrapText="1"/>
      <protection locked="0" hidden="1"/>
    </xf>
    <xf numFmtId="0" fontId="40" fillId="0" borderId="0" xfId="0" applyFont="1" applyFill="1" applyBorder="1" applyAlignment="1" applyProtection="1">
      <alignment horizontal="center" vertical="center" wrapText="1"/>
      <protection hidden="1"/>
    </xf>
    <xf numFmtId="0" fontId="40" fillId="0" borderId="5" xfId="0" applyFont="1" applyFill="1" applyBorder="1" applyAlignment="1" applyProtection="1">
      <alignment horizontal="center" vertical="center" wrapText="1"/>
      <protection hidden="1"/>
    </xf>
    <xf numFmtId="0" fontId="29" fillId="7" borderId="12" xfId="0" applyNumberFormat="1" applyFont="1" applyFill="1" applyBorder="1" applyAlignment="1" applyProtection="1">
      <alignment horizontal="left" vertical="center"/>
      <protection hidden="1"/>
    </xf>
    <xf numFmtId="0" fontId="29" fillId="7" borderId="4" xfId="0" applyNumberFormat="1" applyFont="1" applyFill="1" applyBorder="1" applyAlignment="1" applyProtection="1">
      <alignment horizontal="left" vertical="center"/>
      <protection hidden="1"/>
    </xf>
    <xf numFmtId="0" fontId="31" fillId="0" borderId="7" xfId="0" applyFont="1" applyBorder="1" applyAlignment="1" applyProtection="1">
      <alignment horizontal="left" vertical="center" wrapText="1"/>
      <protection hidden="1"/>
    </xf>
    <xf numFmtId="0" fontId="31" fillId="0" borderId="3" xfId="0" applyFont="1" applyBorder="1" applyAlignment="1" applyProtection="1">
      <alignment horizontal="left" vertical="center" wrapText="1"/>
      <protection hidden="1"/>
    </xf>
    <xf numFmtId="0" fontId="31" fillId="0" borderId="6" xfId="0" applyFont="1" applyBorder="1" applyAlignment="1" applyProtection="1">
      <alignment horizontal="left" vertical="center" wrapText="1"/>
      <protection hidden="1"/>
    </xf>
    <xf numFmtId="0" fontId="31" fillId="0" borderId="7" xfId="0" applyFont="1" applyBorder="1" applyAlignment="1" applyProtection="1">
      <alignment horizontal="left" vertical="center"/>
      <protection hidden="1"/>
    </xf>
    <xf numFmtId="0" fontId="31" fillId="0" borderId="3" xfId="0" applyFont="1" applyBorder="1" applyAlignment="1" applyProtection="1">
      <alignment horizontal="left" vertical="center"/>
      <protection hidden="1"/>
    </xf>
    <xf numFmtId="0" fontId="31" fillId="0" borderId="6" xfId="0" applyFont="1" applyBorder="1" applyAlignment="1" applyProtection="1">
      <alignment horizontal="left" vertical="center"/>
      <protection hidden="1"/>
    </xf>
    <xf numFmtId="0" fontId="35" fillId="5" borderId="7" xfId="0" applyFont="1" applyFill="1" applyBorder="1" applyAlignment="1" applyProtection="1">
      <alignment horizontal="center" vertical="center" wrapText="1"/>
      <protection hidden="1"/>
    </xf>
    <xf numFmtId="0" fontId="35" fillId="5" borderId="3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horizontal="right" vertical="center"/>
      <protection hidden="1"/>
    </xf>
    <xf numFmtId="0" fontId="37" fillId="0" borderId="2" xfId="0" applyFont="1" applyBorder="1" applyProtection="1">
      <protection hidden="1"/>
    </xf>
    <xf numFmtId="0" fontId="39" fillId="0" borderId="0" xfId="0" applyFont="1" applyBorder="1" applyAlignment="1" applyProtection="1">
      <alignment horizontal="right" vertical="center"/>
      <protection hidden="1"/>
    </xf>
    <xf numFmtId="0" fontId="39" fillId="0" borderId="2" xfId="0" applyFont="1" applyBorder="1" applyProtection="1"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4" fillId="7" borderId="10" xfId="0" applyFont="1" applyFill="1" applyBorder="1" applyAlignment="1" applyProtection="1">
      <alignment horizontal="center" vertical="center" wrapText="1"/>
      <protection hidden="1"/>
    </xf>
    <xf numFmtId="0" fontId="4" fillId="7" borderId="0" xfId="0" applyFont="1" applyFill="1" applyBorder="1" applyAlignment="1" applyProtection="1">
      <alignment horizontal="center" vertical="center" wrapText="1"/>
      <protection hidden="1"/>
    </xf>
    <xf numFmtId="0" fontId="4" fillId="7" borderId="2" xfId="0" applyFont="1" applyFill="1" applyBorder="1" applyAlignment="1" applyProtection="1">
      <alignment horizontal="center" vertical="center" wrapText="1"/>
      <protection hidden="1"/>
    </xf>
    <xf numFmtId="0" fontId="24" fillId="0" borderId="7" xfId="2" applyBorder="1" applyAlignment="1" applyProtection="1">
      <alignment horizontal="center" vertical="center"/>
      <protection hidden="1"/>
    </xf>
    <xf numFmtId="0" fontId="24" fillId="0" borderId="3" xfId="2" applyBorder="1" applyAlignment="1" applyProtection="1">
      <alignment horizontal="center" vertical="center"/>
      <protection hidden="1"/>
    </xf>
    <xf numFmtId="0" fontId="24" fillId="0" borderId="6" xfId="2" applyBorder="1" applyAlignment="1" applyProtection="1">
      <alignment horizontal="center" vertical="center"/>
      <protection hidden="1"/>
    </xf>
    <xf numFmtId="0" fontId="36" fillId="0" borderId="0" xfId="2" applyFont="1" applyBorder="1" applyAlignment="1" applyProtection="1">
      <alignment horizontal="center"/>
      <protection hidden="1"/>
    </xf>
    <xf numFmtId="0" fontId="31" fillId="0" borderId="7" xfId="2" applyFont="1" applyBorder="1" applyAlignment="1" applyProtection="1">
      <alignment horizontal="center" vertical="center"/>
      <protection hidden="1"/>
    </xf>
    <xf numFmtId="0" fontId="31" fillId="0" borderId="3" xfId="2" applyFont="1" applyBorder="1" applyAlignment="1" applyProtection="1">
      <alignment horizontal="center" vertical="center"/>
      <protection hidden="1"/>
    </xf>
    <xf numFmtId="0" fontId="31" fillId="0" borderId="6" xfId="2" applyFont="1" applyBorder="1" applyAlignment="1" applyProtection="1">
      <alignment horizontal="center" vertical="center"/>
      <protection hidden="1"/>
    </xf>
    <xf numFmtId="0" fontId="36" fillId="0" borderId="0" xfId="2" applyFont="1" applyAlignment="1" applyProtection="1">
      <alignment horizontal="center"/>
      <protection hidden="1"/>
    </xf>
    <xf numFmtId="0" fontId="36" fillId="0" borderId="0" xfId="2" applyFont="1" applyAlignment="1" applyProtection="1">
      <alignment horizontal="center" vertical="center"/>
      <protection hidden="1"/>
    </xf>
    <xf numFmtId="0" fontId="0" fillId="6" borderId="12" xfId="0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0" fontId="0" fillId="6" borderId="0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11" xfId="0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center"/>
      <protection hidden="1"/>
    </xf>
  </cellXfs>
  <cellStyles count="3">
    <cellStyle name="Normal" xfId="0" builtinId="0"/>
    <cellStyle name="Normal 2" xfId="1"/>
    <cellStyle name="Normal 3" xfId="2"/>
  </cellStyles>
  <dxfs count="34">
    <dxf>
      <font>
        <color theme="0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  <color rgb="FF9EF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104775</xdr:rowOff>
    </xdr:from>
    <xdr:to>
      <xdr:col>20</xdr:col>
      <xdr:colOff>304800</xdr:colOff>
      <xdr:row>17</xdr:row>
      <xdr:rowOff>133350</xdr:rowOff>
    </xdr:to>
    <xdr:sp macro="" textlink="">
      <xdr:nvSpPr>
        <xdr:cNvPr id="1040" name="ZoneTexte 4"/>
        <xdr:cNvSpPr txBox="1">
          <a:spLocks noChangeArrowheads="1"/>
        </xdr:cNvSpPr>
      </xdr:nvSpPr>
      <xdr:spPr bwMode="auto">
        <a:xfrm>
          <a:off x="9115425" y="104775"/>
          <a:ext cx="7124700" cy="4219575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Instruction pour l'utilisation du classeur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Saisir les informations concernant l'épreuve dans les zones vertes </a:t>
          </a:r>
          <a:b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de l'onglet "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Infos"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Si candidat Absent, noter la mention "Abs" dans la partie observation.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éventuellement l'onglet </a:t>
          </a:r>
          <a:r>
            <a:rPr lang="fr-FR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Grille jury"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pour remettre aux correcteurs.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fr-FR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Saisir les notes dans l'onglet </a:t>
          </a:r>
          <a:r>
            <a:rPr lang="fr-FR" sz="1200" b="1" i="1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"Grille saisie" </a:t>
          </a:r>
        </a:p>
        <a:p>
          <a:pPr algn="l" rtl="0">
            <a:defRPr sz="1000"/>
          </a:pPr>
          <a:r>
            <a:rPr lang="fr-FR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Compléter éventuellement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"Remarques" 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(organisation, sujet...)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Imprimer l'onglet </a:t>
          </a:r>
          <a:r>
            <a:rPr lang="fr-FR" sz="1200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"Grille finale"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Faire émarger les membres du jury.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Sauvegarder le fichier (nom de l'examen, du centre, date) 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Ex : CAP RESTAURANT IFP 43 - 12-05-2014)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Envoyer le fichier à l'IEN  </a:t>
          </a:r>
          <a:r>
            <a:rPr lang="fr-FR" sz="11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 </a:t>
          </a: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et à la DEC </a:t>
          </a:r>
          <a:r>
            <a:rPr lang="fr-FR" sz="11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marine.grenet@ac-clermont.fr</a:t>
          </a:r>
          <a:endParaRPr lang="fr-FR" sz="1200" b="0" i="0" u="none" strike="noStrike" baseline="0">
            <a:solidFill>
              <a:srgbClr val="333399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Renvoyer à la DEC (Marine Grenet) tous les documents papier (Bordereau de notation, feuille d'émargement, grilles finales... et tous les documents qui ont servi à l'évaluation) dans une chemise avec nom du diplôme, nom du centre, date de l'épreuve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NOTE</a:t>
          </a: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Si vous avez des remarques ou que vous constatez des erreurs dans ce classeur, merci de le faire savoir par mail.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valerie.teulade@ac-clermont.fr</a:t>
          </a:r>
          <a:endParaRPr lang="fr-FR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Tel. 06 10 94 83 31</a:t>
          </a:r>
        </a:p>
      </xdr:txBody>
    </xdr:sp>
    <xdr:clientData/>
  </xdr:twoCellAnchor>
  <xdr:twoCellAnchor editAs="oneCell">
    <xdr:from>
      <xdr:col>7</xdr:col>
      <xdr:colOff>447674</xdr:colOff>
      <xdr:row>0</xdr:row>
      <xdr:rowOff>66676</xdr:rowOff>
    </xdr:from>
    <xdr:to>
      <xdr:col>8</xdr:col>
      <xdr:colOff>592454</xdr:colOff>
      <xdr:row>0</xdr:row>
      <xdr:rowOff>523876</xdr:rowOff>
    </xdr:to>
    <xdr:pic>
      <xdr:nvPicPr>
        <xdr:cNvPr id="4" name="Image 3" descr="R:\sce_ient\Charte Graphique 2012\Academie2012_coulmini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5876924" y="66676"/>
          <a:ext cx="1125855" cy="457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244288</xdr:colOff>
      <xdr:row>0</xdr:row>
      <xdr:rowOff>28575</xdr:rowOff>
    </xdr:from>
    <xdr:to>
      <xdr:col>16</xdr:col>
      <xdr:colOff>295275</xdr:colOff>
      <xdr:row>2</xdr:row>
      <xdr:rowOff>22411</xdr:rowOff>
    </xdr:to>
    <xdr:pic>
      <xdr:nvPicPr>
        <xdr:cNvPr id="2" name="Image 1" descr="R:\sce_ient\Charte Graphique 2012\Academie2012_coulmini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7368988" y="28575"/>
          <a:ext cx="927287" cy="4319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19050</xdr:colOff>
      <xdr:row>0</xdr:row>
      <xdr:rowOff>28575</xdr:rowOff>
    </xdr:from>
    <xdr:to>
      <xdr:col>4</xdr:col>
      <xdr:colOff>266700</xdr:colOff>
      <xdr:row>1</xdr:row>
      <xdr:rowOff>66674</xdr:rowOff>
    </xdr:to>
    <xdr:pic>
      <xdr:nvPicPr>
        <xdr:cNvPr id="3" name="Image 2" descr="R:\sce_ient\Charte Graphique 2012\Academie2012_coulmini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2562225" y="28575"/>
          <a:ext cx="571500" cy="2857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228600</xdr:rowOff>
    </xdr:from>
    <xdr:to>
      <xdr:col>5</xdr:col>
      <xdr:colOff>80905</xdr:colOff>
      <xdr:row>2</xdr:row>
      <xdr:rowOff>50985</xdr:rowOff>
    </xdr:to>
    <xdr:pic>
      <xdr:nvPicPr>
        <xdr:cNvPr id="2" name="Image 1" descr="R:\sce_ient\Charte Graphique 2012\Academie2012_coulmini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2371725" y="228600"/>
          <a:ext cx="690505" cy="2605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447675</xdr:colOff>
      <xdr:row>1</xdr:row>
      <xdr:rowOff>9525</xdr:rowOff>
    </xdr:from>
    <xdr:to>
      <xdr:col>11</xdr:col>
      <xdr:colOff>461906</xdr:colOff>
      <xdr:row>3</xdr:row>
      <xdr:rowOff>117661</xdr:rowOff>
    </xdr:to>
    <xdr:pic>
      <xdr:nvPicPr>
        <xdr:cNvPr id="4" name="Image 3" descr="R:\sce_ient\Charte Graphique 2012\Academie2012_coulmini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5572125" y="257175"/>
          <a:ext cx="1157231" cy="5748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104774</xdr:colOff>
      <xdr:row>0</xdr:row>
      <xdr:rowOff>142874</xdr:rowOff>
    </xdr:from>
    <xdr:to>
      <xdr:col>12</xdr:col>
      <xdr:colOff>385705</xdr:colOff>
      <xdr:row>3</xdr:row>
      <xdr:rowOff>3360</xdr:rowOff>
    </xdr:to>
    <xdr:pic>
      <xdr:nvPicPr>
        <xdr:cNvPr id="2" name="Image 1" descr="R:\sce_ient\Charte Graphique 2012\Academie2012_coulmini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6553199" y="142874"/>
          <a:ext cx="1157231" cy="5748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57151</xdr:colOff>
      <xdr:row>1</xdr:row>
      <xdr:rowOff>19050</xdr:rowOff>
    </xdr:from>
    <xdr:to>
      <xdr:col>4</xdr:col>
      <xdr:colOff>304801</xdr:colOff>
      <xdr:row>2</xdr:row>
      <xdr:rowOff>146236</xdr:rowOff>
    </xdr:to>
    <xdr:pic>
      <xdr:nvPicPr>
        <xdr:cNvPr id="3" name="Image 2" descr="R:\sce_ient\Charte Graphique 2012\Academie2012_coulmini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429"/>
        <a:stretch/>
      </xdr:blipFill>
      <xdr:spPr bwMode="auto">
        <a:xfrm>
          <a:off x="2466976" y="266700"/>
          <a:ext cx="552450" cy="3176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7"/>
  <sheetViews>
    <sheetView showGridLines="0" tabSelected="1" topLeftCell="B1" workbookViewId="0">
      <selection activeCell="B12" sqref="B12"/>
    </sheetView>
  </sheetViews>
  <sheetFormatPr baseColWidth="10" defaultRowHeight="12.75" x14ac:dyDescent="0.2"/>
  <cols>
    <col min="1" max="1" width="14.85546875" style="3" customWidth="1"/>
    <col min="2" max="3" width="14.7109375" style="3" customWidth="1"/>
    <col min="4" max="4" width="12.28515625" style="3" customWidth="1"/>
    <col min="5" max="5" width="3" style="3" customWidth="1"/>
    <col min="6" max="6" width="11" style="3" customWidth="1"/>
    <col min="7" max="8" width="14.7109375" style="3" customWidth="1"/>
    <col min="9" max="9" width="12.140625" style="3" customWidth="1"/>
    <col min="10" max="10" width="20.140625" style="3" customWidth="1"/>
    <col min="11" max="11" width="3.85546875" style="3" customWidth="1"/>
    <col min="12" max="12" width="11.42578125" style="2"/>
    <col min="13" max="16384" width="11.42578125" style="3"/>
  </cols>
  <sheetData>
    <row r="1" spans="1:12" ht="47.25" customHeight="1" x14ac:dyDescent="0.25">
      <c r="A1" s="102" t="s">
        <v>2</v>
      </c>
      <c r="B1" s="102"/>
      <c r="C1" s="102"/>
      <c r="D1" s="43"/>
      <c r="E1" s="44"/>
      <c r="F1" s="103">
        <v>45068</v>
      </c>
      <c r="G1" s="103"/>
      <c r="H1" s="44"/>
      <c r="I1" s="44"/>
      <c r="J1" s="44"/>
      <c r="K1" s="1"/>
    </row>
    <row r="2" spans="1:12" ht="39" customHeight="1" x14ac:dyDescent="0.25">
      <c r="A2" s="110" t="s">
        <v>47</v>
      </c>
      <c r="B2" s="110"/>
      <c r="C2" s="110"/>
      <c r="D2" s="110"/>
      <c r="E2" s="110"/>
      <c r="F2" s="110"/>
      <c r="G2" s="110"/>
      <c r="H2" s="110"/>
      <c r="I2" s="110"/>
      <c r="J2" s="110"/>
      <c r="K2" s="1"/>
    </row>
    <row r="3" spans="1:12" ht="24" customHeight="1" x14ac:dyDescent="0.3">
      <c r="A3" s="4" t="s">
        <v>3</v>
      </c>
      <c r="B3" s="104" t="s">
        <v>4</v>
      </c>
      <c r="C3" s="104"/>
      <c r="D3" s="5"/>
      <c r="E3" s="6"/>
      <c r="F3" s="7" t="s">
        <v>5</v>
      </c>
      <c r="G3" s="39"/>
      <c r="H3" s="8"/>
      <c r="I3" s="7" t="s">
        <v>6</v>
      </c>
      <c r="J3" s="40"/>
      <c r="K3" s="9"/>
    </row>
    <row r="4" spans="1:12" ht="16.5" x14ac:dyDescent="0.3">
      <c r="A4" s="10"/>
      <c r="B4" s="11"/>
      <c r="C4" s="12"/>
      <c r="D4" s="12"/>
      <c r="E4" s="8"/>
      <c r="F4" s="13"/>
      <c r="G4" s="14"/>
      <c r="H4" s="8"/>
      <c r="I4" s="1"/>
      <c r="J4" s="1"/>
      <c r="K4" s="9"/>
    </row>
    <row r="5" spans="1:12" ht="25.5" customHeight="1" x14ac:dyDescent="0.3">
      <c r="A5" s="4" t="s">
        <v>7</v>
      </c>
      <c r="B5" s="105" t="s">
        <v>37</v>
      </c>
      <c r="C5" s="105"/>
      <c r="D5" s="15"/>
      <c r="E5" s="6"/>
      <c r="F5" s="7" t="s">
        <v>8</v>
      </c>
      <c r="G5" s="107" t="s">
        <v>36</v>
      </c>
      <c r="H5" s="108"/>
      <c r="I5" s="108"/>
      <c r="J5" s="109"/>
      <c r="K5" s="9"/>
    </row>
    <row r="6" spans="1:12" ht="16.5" x14ac:dyDescent="0.3">
      <c r="A6" s="1"/>
      <c r="B6" s="1"/>
      <c r="C6" s="15"/>
      <c r="D6" s="15"/>
      <c r="E6" s="8"/>
      <c r="F6" s="16"/>
      <c r="G6" s="15"/>
      <c r="H6" s="8"/>
      <c r="I6" s="17"/>
      <c r="J6" s="15"/>
      <c r="K6" s="9"/>
    </row>
    <row r="7" spans="1:12" ht="16.5" x14ac:dyDescent="0.3">
      <c r="A7" s="7" t="s">
        <v>9</v>
      </c>
      <c r="B7" s="106"/>
      <c r="C7" s="106"/>
      <c r="D7" s="18"/>
      <c r="E7" s="8"/>
      <c r="F7" s="7" t="s">
        <v>29</v>
      </c>
      <c r="G7" s="101"/>
      <c r="H7" s="8"/>
      <c r="I7" s="7" t="s">
        <v>11</v>
      </c>
      <c r="J7" s="19">
        <v>3</v>
      </c>
      <c r="K7" s="9"/>
    </row>
    <row r="8" spans="1:12" ht="15.75" x14ac:dyDescent="0.25">
      <c r="A8" s="1"/>
      <c r="B8" s="1"/>
      <c r="C8" s="1"/>
      <c r="D8" s="1"/>
      <c r="E8" s="20"/>
      <c r="F8" s="1"/>
      <c r="G8" s="21"/>
      <c r="H8" s="20"/>
      <c r="I8" s="22"/>
      <c r="J8" s="21"/>
      <c r="K8" s="1"/>
    </row>
    <row r="9" spans="1:12" ht="15.75" x14ac:dyDescent="0.25">
      <c r="E9" s="20"/>
      <c r="I9" s="30" t="s">
        <v>10</v>
      </c>
      <c r="J9" s="19" t="s">
        <v>35</v>
      </c>
      <c r="K9" s="1"/>
    </row>
    <row r="10" spans="1:12" ht="15.75" x14ac:dyDescent="0.2">
      <c r="A10" s="114" t="s">
        <v>12</v>
      </c>
      <c r="B10" s="114"/>
      <c r="C10" s="35" t="s">
        <v>0</v>
      </c>
      <c r="D10" s="31"/>
      <c r="E10" s="23"/>
      <c r="F10" s="24"/>
      <c r="G10" s="20"/>
      <c r="H10" s="2"/>
      <c r="L10" s="3"/>
    </row>
    <row r="11" spans="1:12" ht="18.75" customHeight="1" x14ac:dyDescent="0.2">
      <c r="A11" s="25" t="s">
        <v>13</v>
      </c>
      <c r="B11" s="57"/>
      <c r="C11" s="55"/>
      <c r="D11" s="38"/>
      <c r="E11" s="23"/>
      <c r="F11" s="125" t="s">
        <v>27</v>
      </c>
      <c r="G11" s="125"/>
      <c r="H11" s="125"/>
      <c r="I11" s="125"/>
      <c r="L11" s="3"/>
    </row>
    <row r="12" spans="1:12" ht="18.75" customHeight="1" x14ac:dyDescent="0.2">
      <c r="A12" s="25" t="s">
        <v>14</v>
      </c>
      <c r="B12" s="57"/>
      <c r="C12" s="55"/>
      <c r="D12" s="38"/>
      <c r="E12" s="23"/>
      <c r="F12" s="126"/>
      <c r="G12" s="126"/>
      <c r="H12" s="126"/>
      <c r="I12" s="126"/>
      <c r="L12" s="3"/>
    </row>
    <row r="13" spans="1:12" ht="18.75" customHeight="1" x14ac:dyDescent="0.2">
      <c r="A13" s="25" t="s">
        <v>15</v>
      </c>
      <c r="B13" s="57"/>
      <c r="C13" s="55"/>
      <c r="D13" s="38"/>
      <c r="E13" s="23"/>
      <c r="F13" s="115" t="s">
        <v>30</v>
      </c>
      <c r="G13" s="116"/>
      <c r="H13" s="123"/>
      <c r="I13" s="124"/>
      <c r="L13" s="3"/>
    </row>
    <row r="14" spans="1:12" ht="18.75" customHeight="1" x14ac:dyDescent="0.2">
      <c r="A14" s="25" t="s">
        <v>16</v>
      </c>
      <c r="B14" s="57"/>
      <c r="C14" s="55"/>
      <c r="D14" s="38"/>
      <c r="E14" s="23"/>
      <c r="F14" s="117" t="s">
        <v>31</v>
      </c>
      <c r="G14" s="118"/>
      <c r="H14" s="121"/>
      <c r="I14" s="122"/>
      <c r="L14" s="3"/>
    </row>
    <row r="15" spans="1:12" ht="18.75" customHeight="1" x14ac:dyDescent="0.2">
      <c r="A15" s="25" t="s">
        <v>17</v>
      </c>
      <c r="B15" s="57"/>
      <c r="C15" s="55"/>
      <c r="D15" s="38"/>
      <c r="E15" s="23"/>
      <c r="F15" s="119" t="s">
        <v>19</v>
      </c>
      <c r="G15" s="120"/>
      <c r="H15" s="121"/>
      <c r="I15" s="122"/>
      <c r="L15" s="3"/>
    </row>
    <row r="16" spans="1:12" ht="18.75" customHeight="1" x14ac:dyDescent="0.2">
      <c r="A16" s="25" t="s">
        <v>18</v>
      </c>
      <c r="B16" s="57"/>
      <c r="C16" s="55"/>
      <c r="D16" s="38"/>
      <c r="E16" s="23"/>
      <c r="F16" s="119" t="s">
        <v>20</v>
      </c>
      <c r="G16" s="120"/>
      <c r="H16" s="121"/>
      <c r="I16" s="122"/>
      <c r="L16" s="3"/>
    </row>
    <row r="17" spans="1:12" ht="18.75" customHeight="1" x14ac:dyDescent="0.2">
      <c r="A17" s="34">
        <v>7</v>
      </c>
      <c r="B17" s="58"/>
      <c r="C17" s="56"/>
      <c r="F17" s="119" t="s">
        <v>21</v>
      </c>
      <c r="G17" s="120"/>
      <c r="H17" s="121"/>
      <c r="I17" s="122"/>
      <c r="L17" s="3"/>
    </row>
    <row r="18" spans="1:12" ht="18.75" customHeight="1" x14ac:dyDescent="0.2">
      <c r="A18" s="34">
        <v>8</v>
      </c>
      <c r="B18" s="58"/>
      <c r="C18" s="56"/>
      <c r="F18" s="119" t="s">
        <v>22</v>
      </c>
      <c r="G18" s="120"/>
      <c r="H18" s="113"/>
      <c r="I18" s="113"/>
    </row>
    <row r="19" spans="1:12" ht="18.75" customHeight="1" x14ac:dyDescent="0.2">
      <c r="A19" s="34">
        <v>9</v>
      </c>
      <c r="B19" s="58"/>
      <c r="C19" s="56"/>
      <c r="F19" s="52"/>
      <c r="G19" s="52"/>
      <c r="H19" s="52"/>
      <c r="I19" s="52"/>
    </row>
    <row r="20" spans="1:12" ht="18.75" customHeight="1" x14ac:dyDescent="0.2">
      <c r="A20" s="34">
        <v>10</v>
      </c>
      <c r="B20" s="99"/>
      <c r="C20" s="59"/>
      <c r="F20" s="52"/>
      <c r="G20" s="52"/>
      <c r="H20" s="52"/>
      <c r="I20" s="52"/>
    </row>
    <row r="21" spans="1:12" ht="18.75" customHeight="1" x14ac:dyDescent="0.2">
      <c r="A21" s="34">
        <v>11</v>
      </c>
      <c r="B21" s="99"/>
      <c r="C21" s="59"/>
      <c r="F21" s="52"/>
      <c r="G21" s="52"/>
      <c r="H21" s="52"/>
      <c r="I21" s="52"/>
      <c r="K21" s="2"/>
    </row>
    <row r="22" spans="1:12" ht="18.75" customHeight="1" x14ac:dyDescent="0.2">
      <c r="A22" s="34">
        <v>12</v>
      </c>
      <c r="B22" s="99"/>
      <c r="C22" s="59"/>
      <c r="F22" s="52"/>
      <c r="G22" s="52"/>
      <c r="H22" s="52"/>
      <c r="I22" s="52"/>
    </row>
    <row r="23" spans="1:12" ht="18.75" customHeight="1" x14ac:dyDescent="0.2">
      <c r="A23" s="53"/>
      <c r="B23" s="112"/>
      <c r="C23" s="112"/>
      <c r="F23" s="52"/>
      <c r="G23" s="52"/>
      <c r="H23" s="52"/>
      <c r="I23" s="52"/>
    </row>
    <row r="24" spans="1:12" ht="18.75" customHeight="1" x14ac:dyDescent="0.2">
      <c r="A24" s="54"/>
      <c r="B24" s="112"/>
      <c r="C24" s="112"/>
      <c r="F24" s="52"/>
      <c r="G24" s="52"/>
      <c r="H24" s="52"/>
      <c r="I24" s="52"/>
      <c r="J24" s="2"/>
    </row>
    <row r="25" spans="1:12" ht="18.75" customHeight="1" x14ac:dyDescent="0.2">
      <c r="A25" s="54"/>
      <c r="B25" s="112"/>
      <c r="C25" s="112"/>
      <c r="F25" s="52"/>
      <c r="G25" s="52"/>
      <c r="H25" s="52"/>
      <c r="I25" s="52"/>
    </row>
    <row r="26" spans="1:12" ht="18.75" customHeight="1" x14ac:dyDescent="0.2">
      <c r="A26" s="54"/>
      <c r="B26" s="111"/>
      <c r="C26" s="111"/>
      <c r="F26" s="52"/>
      <c r="G26" s="52"/>
      <c r="H26" s="52"/>
      <c r="I26" s="52"/>
    </row>
    <row r="27" spans="1:12" ht="18.75" customHeight="1" x14ac:dyDescent="0.2">
      <c r="A27" s="54"/>
      <c r="B27" s="111"/>
      <c r="C27" s="111"/>
      <c r="D27" s="33"/>
    </row>
  </sheetData>
  <sheetProtection algorithmName="SHA-512" hashValue="J+rrCvij5/FbH4SBPT4YgwjXd9QBf4oUC6vMOULvwtCHF6dOUeB3b+6H07ltJPq12TtCf6NCsTBOnVpb0G43Tg==" saltValue="3jjogXdmvoBa0QF3DTrRjg==" spinCount="100000" sheet="1" objects="1" scenarios="1" selectLockedCells="1"/>
  <mergeCells count="26">
    <mergeCell ref="H18:I18"/>
    <mergeCell ref="A10:B10"/>
    <mergeCell ref="F13:G13"/>
    <mergeCell ref="F14:G14"/>
    <mergeCell ref="F15:G15"/>
    <mergeCell ref="F16:G16"/>
    <mergeCell ref="F17:G17"/>
    <mergeCell ref="F18:G18"/>
    <mergeCell ref="H17:I17"/>
    <mergeCell ref="H13:I13"/>
    <mergeCell ref="F11:I12"/>
    <mergeCell ref="H14:I14"/>
    <mergeCell ref="H15:I15"/>
    <mergeCell ref="H16:I16"/>
    <mergeCell ref="B27:C27"/>
    <mergeCell ref="B23:C23"/>
    <mergeCell ref="B24:C24"/>
    <mergeCell ref="B25:C25"/>
    <mergeCell ref="B26:C26"/>
    <mergeCell ref="A1:C1"/>
    <mergeCell ref="F1:G1"/>
    <mergeCell ref="B3:C3"/>
    <mergeCell ref="B5:C5"/>
    <mergeCell ref="B7:C7"/>
    <mergeCell ref="G5:J5"/>
    <mergeCell ref="A2:J2"/>
  </mergeCells>
  <phoneticPr fontId="1" type="noConversion"/>
  <pageMargins left="0" right="0" top="0" bottom="0" header="0" footer="0"/>
  <pageSetup paperSize="9" scale="80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F77B"/>
  </sheetPr>
  <dimension ref="A1:Q18"/>
  <sheetViews>
    <sheetView showGridLines="0" zoomScaleNormal="10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H16" sqref="H16"/>
    </sheetView>
  </sheetViews>
  <sheetFormatPr baseColWidth="10" defaultRowHeight="12.75" x14ac:dyDescent="0.2"/>
  <cols>
    <col min="1" max="1" width="14.7109375" style="27" customWidth="1"/>
    <col min="2" max="2" width="3.28515625" style="27" customWidth="1"/>
    <col min="3" max="3" width="20.140625" style="27" customWidth="1"/>
    <col min="4" max="4" width="4.85546875" style="28" customWidth="1"/>
    <col min="5" max="5" width="4.7109375" style="28" customWidth="1"/>
    <col min="6" max="6" width="6.5703125" style="28" customWidth="1"/>
    <col min="7" max="17" width="6.5703125" style="27" customWidth="1"/>
    <col min="18" max="16384" width="11.42578125" style="27"/>
  </cols>
  <sheetData>
    <row r="1" spans="1:17" ht="20.100000000000001" customHeight="1" x14ac:dyDescent="0.2">
      <c r="A1" s="127" t="str">
        <f>Infos!B5</f>
        <v>MC BOULANGERIE SPECIALISEE</v>
      </c>
      <c r="B1" s="128"/>
      <c r="C1" s="128"/>
      <c r="D1" s="71"/>
      <c r="E1" s="72"/>
    </row>
    <row r="2" spans="1:17" s="26" customFormat="1" ht="15" customHeight="1" x14ac:dyDescent="0.2">
      <c r="A2" s="73" t="s">
        <v>5</v>
      </c>
      <c r="B2" s="74"/>
      <c r="C2" s="75">
        <f>Infos!G3</f>
        <v>0</v>
      </c>
      <c r="D2" s="74"/>
      <c r="E2" s="76"/>
      <c r="F2" s="137" t="s">
        <v>46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17" s="26" customFormat="1" ht="15.75" customHeight="1" x14ac:dyDescent="0.2">
      <c r="A3" s="77"/>
      <c r="B3" s="74"/>
      <c r="C3" s="78"/>
      <c r="D3" s="79"/>
      <c r="E3" s="80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ht="15.75" customHeight="1" x14ac:dyDescent="0.2">
      <c r="A4" s="73" t="s">
        <v>26</v>
      </c>
      <c r="B4" s="81"/>
      <c r="C4" s="78">
        <f>Infos!J3</f>
        <v>0</v>
      </c>
      <c r="D4" s="45"/>
      <c r="E4" s="82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17" ht="16.5" customHeight="1" x14ac:dyDescent="0.2">
      <c r="A5" s="73"/>
      <c r="B5" s="81"/>
      <c r="C5" s="50"/>
      <c r="D5" s="45"/>
      <c r="E5" s="82"/>
      <c r="F5" s="32"/>
      <c r="G5" s="32"/>
      <c r="H5" s="32"/>
      <c r="I5" s="32"/>
      <c r="J5" s="32"/>
      <c r="K5" s="32"/>
    </row>
    <row r="6" spans="1:17" ht="13.5" customHeight="1" x14ac:dyDescent="0.2">
      <c r="A6" s="73" t="s">
        <v>9</v>
      </c>
      <c r="B6" s="81"/>
      <c r="C6" s="46">
        <f>Infos!B7</f>
        <v>0</v>
      </c>
      <c r="D6" s="45"/>
      <c r="E6" s="82"/>
      <c r="F6" s="139" t="s">
        <v>34</v>
      </c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40"/>
    </row>
    <row r="7" spans="1:17" ht="15.75" customHeight="1" x14ac:dyDescent="0.2">
      <c r="A7" s="67"/>
      <c r="B7" s="68"/>
      <c r="C7" s="68"/>
      <c r="D7" s="68"/>
      <c r="E7" s="69"/>
      <c r="F7" s="29">
        <v>1</v>
      </c>
      <c r="G7" s="29">
        <v>2</v>
      </c>
      <c r="H7" s="29">
        <v>3</v>
      </c>
      <c r="I7" s="29">
        <v>4</v>
      </c>
      <c r="J7" s="29">
        <v>5</v>
      </c>
      <c r="K7" s="29">
        <v>6</v>
      </c>
      <c r="L7" s="29">
        <v>7</v>
      </c>
      <c r="M7" s="29">
        <v>8</v>
      </c>
      <c r="N7" s="29">
        <v>9</v>
      </c>
      <c r="O7" s="29">
        <v>10</v>
      </c>
      <c r="P7" s="29">
        <v>11</v>
      </c>
      <c r="Q7" s="29">
        <v>12</v>
      </c>
    </row>
    <row r="8" spans="1:17" ht="20.25" customHeight="1" x14ac:dyDescent="0.2">
      <c r="A8" s="83" t="s">
        <v>28</v>
      </c>
      <c r="B8" s="84"/>
      <c r="C8" s="85">
        <f>Infos!G7</f>
        <v>0</v>
      </c>
      <c r="D8" s="86"/>
      <c r="E8" s="87"/>
      <c r="F8" s="29">
        <f>Infos!$B$11</f>
        <v>0</v>
      </c>
      <c r="G8" s="29">
        <f>Infos!$B$12</f>
        <v>0</v>
      </c>
      <c r="H8" s="29">
        <f>Infos!$B$13</f>
        <v>0</v>
      </c>
      <c r="I8" s="29">
        <f>Infos!$B$14</f>
        <v>0</v>
      </c>
      <c r="J8" s="29">
        <f>Infos!$B$15</f>
        <v>0</v>
      </c>
      <c r="K8" s="29">
        <f>Infos!$B$16</f>
        <v>0</v>
      </c>
      <c r="L8" s="29">
        <f>Infos!$B$17</f>
        <v>0</v>
      </c>
      <c r="M8" s="29">
        <f>Infos!$B$18</f>
        <v>0</v>
      </c>
      <c r="N8" s="29">
        <f>Infos!$B$19</f>
        <v>0</v>
      </c>
      <c r="O8" s="29">
        <f>Infos!$B$20</f>
        <v>0</v>
      </c>
      <c r="P8" s="29">
        <f>Infos!$B$21</f>
        <v>0</v>
      </c>
      <c r="Q8" s="29">
        <f>Infos!$B$22</f>
        <v>0</v>
      </c>
    </row>
    <row r="9" spans="1:17" ht="17.25" customHeight="1" x14ac:dyDescent="0.2">
      <c r="A9" s="135" t="s">
        <v>45</v>
      </c>
      <c r="B9" s="136"/>
      <c r="C9" s="136"/>
      <c r="D9" s="136"/>
      <c r="E9" s="136"/>
      <c r="F9" s="61"/>
      <c r="G9" s="61"/>
      <c r="H9" s="61"/>
      <c r="I9" s="61"/>
      <c r="J9" s="61"/>
      <c r="K9" s="62"/>
      <c r="L9" s="62"/>
      <c r="M9" s="62"/>
      <c r="N9" s="62"/>
      <c r="O9" s="62"/>
      <c r="P9" s="62"/>
      <c r="Q9" s="62"/>
    </row>
    <row r="10" spans="1:17" ht="33" customHeight="1" x14ac:dyDescent="0.2">
      <c r="A10" s="129" t="s">
        <v>38</v>
      </c>
      <c r="B10" s="130"/>
      <c r="C10" s="131"/>
      <c r="D10" s="95">
        <v>4</v>
      </c>
      <c r="E10" s="96" t="s">
        <v>1</v>
      </c>
      <c r="F10" s="89" t="str">
        <f>IF(Infos!$C$11="ABS","abs","")</f>
        <v/>
      </c>
      <c r="G10" s="89" t="str">
        <f>IF(Infos!$C$12="abs","abs","")</f>
        <v/>
      </c>
      <c r="H10" s="89" t="str">
        <f>IF(Infos!$C$13="abs","abs","")</f>
        <v/>
      </c>
      <c r="I10" s="89" t="str">
        <f>IF(Infos!$C$14="abs","abs","")</f>
        <v/>
      </c>
      <c r="J10" s="89" t="str">
        <f>IF(Infos!$C$15="abs","abs","")</f>
        <v/>
      </c>
      <c r="K10" s="89" t="str">
        <f>IF(Infos!$C$16="abs","abs","")</f>
        <v/>
      </c>
      <c r="L10" s="89" t="str">
        <f>IF(Infos!$C$17="abs","abs","")</f>
        <v/>
      </c>
      <c r="M10" s="89" t="str">
        <f>IF(Infos!$C$18="abs","abs","")</f>
        <v/>
      </c>
      <c r="N10" s="89" t="str">
        <f>IF(Infos!$C$19="abs","abs","")</f>
        <v/>
      </c>
      <c r="O10" s="89" t="str">
        <f>IF(Infos!$C$20="abs","abs","")</f>
        <v/>
      </c>
      <c r="P10" s="89" t="str">
        <f>IF(Infos!$C$21="abs","abs","")</f>
        <v/>
      </c>
      <c r="Q10" s="89" t="str">
        <f>IF(Infos!$C$22="abs","abs","")</f>
        <v/>
      </c>
    </row>
    <row r="11" spans="1:17" ht="33" customHeight="1" x14ac:dyDescent="0.2">
      <c r="A11" s="132" t="s">
        <v>39</v>
      </c>
      <c r="B11" s="133"/>
      <c r="C11" s="134"/>
      <c r="D11" s="95">
        <v>2</v>
      </c>
      <c r="E11" s="96" t="s">
        <v>1</v>
      </c>
      <c r="F11" s="89" t="str">
        <f>IF(Infos!$C$11="abs","abs","")</f>
        <v/>
      </c>
      <c r="G11" s="89" t="str">
        <f>IF(Infos!$C$12="abs","abs","")</f>
        <v/>
      </c>
      <c r="H11" s="89" t="str">
        <f>IF(Infos!$C$13="abs","abs","")</f>
        <v/>
      </c>
      <c r="I11" s="89" t="str">
        <f>IF(Infos!$C$14="abs","abs","")</f>
        <v/>
      </c>
      <c r="J11" s="89" t="str">
        <f>IF(Infos!$C$15="abs","abs","")</f>
        <v/>
      </c>
      <c r="K11" s="89" t="str">
        <f>IF(Infos!$C$16="abs","abs","")</f>
        <v/>
      </c>
      <c r="L11" s="89" t="str">
        <f>IF(Infos!$C$17="abs","abs","")</f>
        <v/>
      </c>
      <c r="M11" s="89" t="str">
        <f>IF(Infos!$C$18="abs","abs","")</f>
        <v/>
      </c>
      <c r="N11" s="89" t="str">
        <f>IF(Infos!$C$19="abs","abs","")</f>
        <v/>
      </c>
      <c r="O11" s="89" t="str">
        <f>IF(Infos!$C$20="abs","abs","")</f>
        <v/>
      </c>
      <c r="P11" s="89" t="str">
        <f>IF(Infos!$C$21="abs","abs","")</f>
        <v/>
      </c>
      <c r="Q11" s="89" t="str">
        <f>IF(Infos!$C$22="abs","abs","")</f>
        <v/>
      </c>
    </row>
    <row r="12" spans="1:17" ht="33" customHeight="1" x14ac:dyDescent="0.2">
      <c r="A12" s="129" t="s">
        <v>40</v>
      </c>
      <c r="B12" s="130"/>
      <c r="C12" s="131"/>
      <c r="D12" s="95">
        <v>3</v>
      </c>
      <c r="E12" s="96" t="s">
        <v>1</v>
      </c>
      <c r="F12" s="89" t="str">
        <f>IF(Infos!$C$11="abs","abs","")</f>
        <v/>
      </c>
      <c r="G12" s="89" t="str">
        <f>IF(Infos!$C$12="abs","abs","")</f>
        <v/>
      </c>
      <c r="H12" s="89" t="str">
        <f>IF(Infos!$C$13="abs","abs","")</f>
        <v/>
      </c>
      <c r="I12" s="89" t="str">
        <f>IF(Infos!$C$14="abs","abs","")</f>
        <v/>
      </c>
      <c r="J12" s="89" t="str">
        <f>IF(Infos!$C$15="abs","abs","")</f>
        <v/>
      </c>
      <c r="K12" s="89" t="str">
        <f>IF(Infos!$C$16="abs","abs","")</f>
        <v/>
      </c>
      <c r="L12" s="89" t="str">
        <f>IF(Infos!$C$17="abs","abs","")</f>
        <v/>
      </c>
      <c r="M12" s="89" t="str">
        <f>IF(Infos!$C$18="abs","abs","")</f>
        <v/>
      </c>
      <c r="N12" s="89" t="str">
        <f>IF(Infos!$C$19="abs","abs","")</f>
        <v/>
      </c>
      <c r="O12" s="89" t="str">
        <f>IF(Infos!$C$20="abs","abs","")</f>
        <v/>
      </c>
      <c r="P12" s="89" t="str">
        <f>IF(Infos!$C$21="abs","abs","")</f>
        <v/>
      </c>
      <c r="Q12" s="89" t="str">
        <f>IF(Infos!$C$22="abs","abs","")</f>
        <v/>
      </c>
    </row>
    <row r="13" spans="1:17" ht="33" customHeight="1" x14ac:dyDescent="0.2">
      <c r="A13" s="129" t="s">
        <v>41</v>
      </c>
      <c r="B13" s="130"/>
      <c r="C13" s="131"/>
      <c r="D13" s="95">
        <v>3</v>
      </c>
      <c r="E13" s="96" t="s">
        <v>1</v>
      </c>
      <c r="F13" s="89" t="str">
        <f>IF(Infos!$C$11="abs","abs","")</f>
        <v/>
      </c>
      <c r="G13" s="89" t="str">
        <f>IF(Infos!$C$12="abs","abs","")</f>
        <v/>
      </c>
      <c r="H13" s="89" t="str">
        <f>IF(Infos!$C$13="abs","abs","")</f>
        <v/>
      </c>
      <c r="I13" s="89" t="str">
        <f>IF(Infos!$C$14="abs","abs","")</f>
        <v/>
      </c>
      <c r="J13" s="89" t="str">
        <f>IF(Infos!$C$15="abs","abs","")</f>
        <v/>
      </c>
      <c r="K13" s="89" t="str">
        <f>IF(Infos!$C$16="abs","abs","")</f>
        <v/>
      </c>
      <c r="L13" s="89" t="str">
        <f>IF(Infos!$C$17="abs","abs","")</f>
        <v/>
      </c>
      <c r="M13" s="89" t="str">
        <f>IF(Infos!$C$18="abs","abs","")</f>
        <v/>
      </c>
      <c r="N13" s="89" t="str">
        <f>IF(Infos!$C$19="abs","abs","")</f>
        <v/>
      </c>
      <c r="O13" s="89" t="str">
        <f>IF(Infos!$C$20="abs","abs","")</f>
        <v/>
      </c>
      <c r="P13" s="89" t="str">
        <f>IF(Infos!$C$21="abs","abs","")</f>
        <v/>
      </c>
      <c r="Q13" s="89" t="str">
        <f>IF(Infos!$C$22="abs","abs","")</f>
        <v/>
      </c>
    </row>
    <row r="14" spans="1:17" ht="33" customHeight="1" x14ac:dyDescent="0.2">
      <c r="A14" s="145" t="s">
        <v>42</v>
      </c>
      <c r="B14" s="145"/>
      <c r="C14" s="145"/>
      <c r="D14" s="95">
        <v>3</v>
      </c>
      <c r="E14" s="96" t="s">
        <v>1</v>
      </c>
      <c r="F14" s="89" t="str">
        <f>IF(Infos!$C$11="abs","abs","")</f>
        <v/>
      </c>
      <c r="G14" s="89" t="str">
        <f>IF(Infos!$C$12="abs","abs","")</f>
        <v/>
      </c>
      <c r="H14" s="89" t="str">
        <f>IF(Infos!$C$13="abs","abs","")</f>
        <v/>
      </c>
      <c r="I14" s="89" t="str">
        <f>IF(Infos!$C$14="abs","abs","")</f>
        <v/>
      </c>
      <c r="J14" s="89" t="str">
        <f>IF(Infos!$C$15="abs","abs","")</f>
        <v/>
      </c>
      <c r="K14" s="89" t="str">
        <f>IF(Infos!$C$16="abs","abs","")</f>
        <v/>
      </c>
      <c r="L14" s="89" t="str">
        <f>IF(Infos!$C$17="abs","abs","")</f>
        <v/>
      </c>
      <c r="M14" s="89" t="str">
        <f>IF(Infos!$C$18="abs","abs","")</f>
        <v/>
      </c>
      <c r="N14" s="89" t="str">
        <f>IF(Infos!$C$19="abs","abs","")</f>
        <v/>
      </c>
      <c r="O14" s="89" t="str">
        <f>IF(Infos!$C$20="abs","abs","")</f>
        <v/>
      </c>
      <c r="P14" s="89" t="str">
        <f>IF(Infos!$C$21="abs","abs","")</f>
        <v/>
      </c>
      <c r="Q14" s="89" t="str">
        <f>IF(Infos!$C$22="abs","abs","")</f>
        <v/>
      </c>
    </row>
    <row r="15" spans="1:17" ht="33" customHeight="1" x14ac:dyDescent="0.2">
      <c r="A15" s="145" t="s">
        <v>43</v>
      </c>
      <c r="B15" s="145"/>
      <c r="C15" s="145"/>
      <c r="D15" s="95">
        <v>3</v>
      </c>
      <c r="E15" s="96" t="s">
        <v>1</v>
      </c>
      <c r="F15" s="89" t="str">
        <f>IF(Infos!$C$11="abs","abs","")</f>
        <v/>
      </c>
      <c r="G15" s="89" t="str">
        <f>IF(Infos!$C$12="abs","abs","")</f>
        <v/>
      </c>
      <c r="H15" s="89" t="str">
        <f>IF(Infos!$C$13="abs","abs","")</f>
        <v/>
      </c>
      <c r="I15" s="89" t="str">
        <f>IF(Infos!$C$14="abs","abs","")</f>
        <v/>
      </c>
      <c r="J15" s="89" t="str">
        <f>IF(Infos!$C$15="abs","abs","")</f>
        <v/>
      </c>
      <c r="K15" s="89" t="str">
        <f>IF(Infos!$C$16="abs","abs","")</f>
        <v/>
      </c>
      <c r="L15" s="89" t="str">
        <f>IF(Infos!$C$17="abs","abs","")</f>
        <v/>
      </c>
      <c r="M15" s="89" t="str">
        <f>IF(Infos!$C$18="abs","abs","")</f>
        <v/>
      </c>
      <c r="N15" s="89" t="str">
        <f>IF(Infos!$C$19="abs","abs","")</f>
        <v/>
      </c>
      <c r="O15" s="89" t="str">
        <f>IF(Infos!$C$20="abs","abs","")</f>
        <v/>
      </c>
      <c r="P15" s="89" t="str">
        <f>IF(Infos!$C$21="abs","abs","")</f>
        <v/>
      </c>
      <c r="Q15" s="89" t="str">
        <f>IF(Infos!$C$22="abs","abs","")</f>
        <v/>
      </c>
    </row>
    <row r="16" spans="1:17" ht="33" customHeight="1" x14ac:dyDescent="0.2">
      <c r="A16" s="145" t="s">
        <v>44</v>
      </c>
      <c r="B16" s="145"/>
      <c r="C16" s="145"/>
      <c r="D16" s="95">
        <v>2</v>
      </c>
      <c r="E16" s="96" t="s">
        <v>1</v>
      </c>
      <c r="F16" s="89" t="str">
        <f>IF(Infos!$C$11="abs","abs","")</f>
        <v/>
      </c>
      <c r="G16" s="89" t="str">
        <f>IF(Infos!$C$12="abs","abs","")</f>
        <v/>
      </c>
      <c r="H16" s="89" t="str">
        <f>IF(Infos!$C$13="abs","abs","")</f>
        <v/>
      </c>
      <c r="I16" s="89" t="str">
        <f>IF(Infos!$C$14="abs","abs","")</f>
        <v/>
      </c>
      <c r="J16" s="89" t="str">
        <f>IF(Infos!$C$15="abs","abs","")</f>
        <v/>
      </c>
      <c r="K16" s="89" t="str">
        <f>IF(Infos!$C$16="abs","abs","")</f>
        <v/>
      </c>
      <c r="L16" s="89" t="str">
        <f>IF(Infos!$C$17="abs","abs","")</f>
        <v/>
      </c>
      <c r="M16" s="89" t="str">
        <f>IF(Infos!$C$18="abs","abs","")</f>
        <v/>
      </c>
      <c r="N16" s="89" t="str">
        <f>IF(Infos!$C$19="abs","abs","")</f>
        <v/>
      </c>
      <c r="O16" s="89" t="str">
        <f>IF(Infos!$C$20="abs","abs","")</f>
        <v/>
      </c>
      <c r="P16" s="89" t="str">
        <f>IF(Infos!$C$21="abs","abs","")</f>
        <v/>
      </c>
      <c r="Q16" s="89" t="str">
        <f>IF(Infos!$C$22="abs","abs","")</f>
        <v/>
      </c>
    </row>
    <row r="17" spans="1:17" s="51" customFormat="1" ht="27" customHeight="1" x14ac:dyDescent="0.3">
      <c r="A17" s="141" t="s">
        <v>23</v>
      </c>
      <c r="B17" s="141"/>
      <c r="C17" s="142"/>
      <c r="D17" s="97">
        <f>D10+D11+D12+D13+D14+D15+D16</f>
        <v>20</v>
      </c>
      <c r="E17" s="63" t="s">
        <v>1</v>
      </c>
      <c r="F17" s="94" t="str">
        <f>IF(Infos!$C$11="abs","abs","")</f>
        <v/>
      </c>
      <c r="G17" s="94" t="str">
        <f>IF(Infos!$C$12="abs","abs","")</f>
        <v/>
      </c>
      <c r="H17" s="94" t="str">
        <f>IF(Infos!$C$13="abs","abs","")</f>
        <v/>
      </c>
      <c r="I17" s="94" t="str">
        <f>IF(Infos!$C$14="abs","abs","")</f>
        <v/>
      </c>
      <c r="J17" s="94" t="str">
        <f>IF(Infos!$C$15="abs","abs","")</f>
        <v/>
      </c>
      <c r="K17" s="94" t="str">
        <f>IF(Infos!$C$16="abs","abs","")</f>
        <v/>
      </c>
      <c r="L17" s="94" t="str">
        <f>IF(Infos!$C$17="abs","abs","")</f>
        <v/>
      </c>
      <c r="M17" s="94" t="str">
        <f>IF(Infos!$C$18="abs","abs","")</f>
        <v/>
      </c>
      <c r="N17" s="94" t="str">
        <f>IF(Infos!$C$19="abs","abs","")</f>
        <v/>
      </c>
      <c r="O17" s="94" t="str">
        <f>IF(Infos!$C$20="abs","abs","")</f>
        <v/>
      </c>
      <c r="P17" s="94" t="str">
        <f>IF(Infos!$C$21="abs","abs","")</f>
        <v/>
      </c>
      <c r="Q17" s="94" t="str">
        <f>IF(Infos!$C$22="abs","abs","")</f>
        <v/>
      </c>
    </row>
    <row r="18" spans="1:17" s="47" customFormat="1" ht="27" customHeight="1" x14ac:dyDescent="0.3">
      <c r="A18" s="143" t="s">
        <v>25</v>
      </c>
      <c r="B18" s="143"/>
      <c r="C18" s="144"/>
      <c r="D18" s="98">
        <v>20</v>
      </c>
      <c r="E18" s="48" t="s">
        <v>1</v>
      </c>
      <c r="F18" s="92" t="str">
        <f>IF(Infos!$C$11="abs","abs","")</f>
        <v/>
      </c>
      <c r="G18" s="92" t="str">
        <f>IF(Infos!$C$12="abs","abs","")</f>
        <v/>
      </c>
      <c r="H18" s="92" t="str">
        <f>IF(Infos!$C$13="abs","abs","")</f>
        <v/>
      </c>
      <c r="I18" s="92" t="str">
        <f>IF(Infos!$C$14="abs","abs","")</f>
        <v/>
      </c>
      <c r="J18" s="92" t="str">
        <f>IF(Infos!$C$15="abs","abs","")</f>
        <v/>
      </c>
      <c r="K18" s="92" t="str">
        <f>IF(Infos!$C$16="abs","abs","")</f>
        <v/>
      </c>
      <c r="L18" s="92" t="str">
        <f>IF(Infos!$C$17="abs","abs","")</f>
        <v/>
      </c>
      <c r="M18" s="92" t="str">
        <f>IF(Infos!$C$18="abs","abs","")</f>
        <v/>
      </c>
      <c r="N18" s="92" t="str">
        <f>IF(Infos!$C$19="abs","abs","")</f>
        <v/>
      </c>
      <c r="O18" s="92" t="str">
        <f>IF(Infos!$C$20="abs","abs","")</f>
        <v/>
      </c>
      <c r="P18" s="92" t="str">
        <f>IF(Infos!$C$21="abs","abs","")</f>
        <v/>
      </c>
      <c r="Q18" s="92" t="str">
        <f>IF(Infos!$C$22="abs","abs","")</f>
        <v/>
      </c>
    </row>
  </sheetData>
  <sheetProtection password="D1D3" sheet="1" objects="1" scenarios="1" selectLockedCells="1"/>
  <dataConsolidate/>
  <mergeCells count="13">
    <mergeCell ref="F2:Q4"/>
    <mergeCell ref="F6:Q6"/>
    <mergeCell ref="A17:C17"/>
    <mergeCell ref="A18:C18"/>
    <mergeCell ref="A14:C14"/>
    <mergeCell ref="A15:C15"/>
    <mergeCell ref="A16:C16"/>
    <mergeCell ref="A1:C1"/>
    <mergeCell ref="A10:C10"/>
    <mergeCell ref="A11:C11"/>
    <mergeCell ref="A12:C12"/>
    <mergeCell ref="A13:C13"/>
    <mergeCell ref="A9:E9"/>
  </mergeCells>
  <conditionalFormatting sqref="F7:K8 G8:Q8">
    <cfRule type="cellIs" dxfId="33" priority="30" operator="lessThanOrEqual">
      <formula>0</formula>
    </cfRule>
  </conditionalFormatting>
  <conditionalFormatting sqref="A14:A15">
    <cfRule type="cellIs" dxfId="32" priority="29" operator="equal">
      <formula>0</formula>
    </cfRule>
  </conditionalFormatting>
  <conditionalFormatting sqref="L7:L8">
    <cfRule type="cellIs" dxfId="31" priority="9" operator="lessThanOrEqual">
      <formula>0</formula>
    </cfRule>
  </conditionalFormatting>
  <conditionalFormatting sqref="M7:M8">
    <cfRule type="cellIs" dxfId="30" priority="8" operator="lessThanOrEqual">
      <formula>0</formula>
    </cfRule>
  </conditionalFormatting>
  <conditionalFormatting sqref="N7:N8">
    <cfRule type="cellIs" dxfId="29" priority="7" operator="lessThanOrEqual">
      <formula>0</formula>
    </cfRule>
  </conditionalFormatting>
  <conditionalFormatting sqref="O7:O8">
    <cfRule type="cellIs" dxfId="28" priority="6" operator="lessThanOrEqual">
      <formula>0</formula>
    </cfRule>
  </conditionalFormatting>
  <conditionalFormatting sqref="P7:P8">
    <cfRule type="cellIs" dxfId="27" priority="5" operator="lessThanOrEqual">
      <formula>0</formula>
    </cfRule>
  </conditionalFormatting>
  <conditionalFormatting sqref="Q7:Q8">
    <cfRule type="cellIs" dxfId="26" priority="4" operator="lessThanOrEqual">
      <formula>0</formula>
    </cfRule>
  </conditionalFormatting>
  <conditionalFormatting sqref="F8:Q8">
    <cfRule type="containsErrors" dxfId="25" priority="1">
      <formula>ISERROR(F8)</formula>
    </cfRule>
    <cfRule type="cellIs" dxfId="24" priority="2" operator="equal">
      <formula>0</formula>
    </cfRule>
  </conditionalFormatting>
  <printOptions horizontalCentered="1"/>
  <pageMargins left="0.19685039370078741" right="0.19685039370078741" top="0.39370078740157483" bottom="0.39370078740157483" header="0" footer="0"/>
  <pageSetup paperSize="9" scale="80" orientation="portrait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F77B"/>
  </sheetPr>
  <dimension ref="A1:Q17"/>
  <sheetViews>
    <sheetView showGridLines="0"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9" sqref="F9"/>
    </sheetView>
  </sheetViews>
  <sheetFormatPr baseColWidth="10" defaultRowHeight="12.75" x14ac:dyDescent="0.2"/>
  <cols>
    <col min="1" max="1" width="14.7109375" style="27" customWidth="1"/>
    <col min="2" max="2" width="3.28515625" style="27" customWidth="1"/>
    <col min="3" max="3" width="17.42578125" style="27" customWidth="1"/>
    <col min="4" max="4" width="4.42578125" style="28" customWidth="1"/>
    <col min="5" max="5" width="4.7109375" style="28" customWidth="1"/>
    <col min="6" max="6" width="8.5703125" style="28" customWidth="1"/>
    <col min="7" max="17" width="8.5703125" style="27" customWidth="1"/>
    <col min="18" max="16384" width="11.42578125" style="27"/>
  </cols>
  <sheetData>
    <row r="1" spans="1:17" ht="20.100000000000001" customHeight="1" x14ac:dyDescent="0.2">
      <c r="A1" s="127" t="str">
        <f>Infos!B5</f>
        <v>MC BOULANGERIE SPECIALISEE</v>
      </c>
      <c r="B1" s="128"/>
      <c r="C1" s="128"/>
      <c r="D1" s="71"/>
      <c r="E1" s="72"/>
    </row>
    <row r="2" spans="1:17" s="26" customFormat="1" ht="15" customHeight="1" x14ac:dyDescent="0.2">
      <c r="A2" s="73" t="s">
        <v>5</v>
      </c>
      <c r="B2" s="74"/>
      <c r="C2" s="75">
        <f>Infos!G3</f>
        <v>0</v>
      </c>
      <c r="D2" s="74"/>
      <c r="E2" s="76"/>
    </row>
    <row r="3" spans="1:17" s="26" customFormat="1" ht="21.75" customHeight="1" x14ac:dyDescent="0.2">
      <c r="A3" s="73" t="s">
        <v>26</v>
      </c>
      <c r="B3" s="74"/>
      <c r="C3" s="78">
        <f>Infos!J3</f>
        <v>0</v>
      </c>
      <c r="D3" s="79"/>
      <c r="E3" s="80"/>
    </row>
    <row r="4" spans="1:17" ht="10.5" customHeight="1" x14ac:dyDescent="0.2">
      <c r="A4" s="73"/>
      <c r="B4" s="81"/>
      <c r="C4" s="46"/>
      <c r="D4" s="45"/>
      <c r="E4" s="82"/>
      <c r="F4" s="32"/>
      <c r="G4" s="32"/>
      <c r="H4" s="32"/>
      <c r="I4" s="32"/>
      <c r="J4" s="32"/>
      <c r="K4" s="32"/>
    </row>
    <row r="5" spans="1:17" ht="16.5" customHeight="1" x14ac:dyDescent="0.2">
      <c r="A5" s="73" t="s">
        <v>9</v>
      </c>
      <c r="B5" s="81"/>
      <c r="C5" s="46">
        <f>Infos!B7</f>
        <v>0</v>
      </c>
      <c r="D5" s="45"/>
      <c r="E5" s="82"/>
      <c r="F5" s="32"/>
      <c r="G5" s="32"/>
      <c r="H5" s="32"/>
      <c r="I5" s="32"/>
      <c r="J5" s="32"/>
      <c r="K5" s="32"/>
    </row>
    <row r="6" spans="1:17" ht="24.75" customHeight="1" x14ac:dyDescent="0.2">
      <c r="A6" s="67"/>
      <c r="B6" s="68"/>
      <c r="C6" s="68"/>
      <c r="D6" s="68"/>
      <c r="E6" s="69"/>
      <c r="F6" s="29">
        <v>1</v>
      </c>
      <c r="G6" s="29">
        <v>2</v>
      </c>
      <c r="H6" s="29">
        <v>3</v>
      </c>
      <c r="I6" s="29">
        <v>4</v>
      </c>
      <c r="J6" s="29">
        <v>5</v>
      </c>
      <c r="K6" s="29">
        <v>6</v>
      </c>
      <c r="L6" s="29">
        <v>7</v>
      </c>
      <c r="M6" s="29">
        <v>8</v>
      </c>
      <c r="N6" s="29">
        <v>9</v>
      </c>
      <c r="O6" s="29">
        <v>10</v>
      </c>
      <c r="P6" s="29">
        <v>11</v>
      </c>
      <c r="Q6" s="29">
        <v>12</v>
      </c>
    </row>
    <row r="7" spans="1:17" ht="24.75" customHeight="1" x14ac:dyDescent="0.2">
      <c r="A7" s="83" t="s">
        <v>28</v>
      </c>
      <c r="B7" s="84"/>
      <c r="C7" s="85">
        <f>Infos!G7</f>
        <v>0</v>
      </c>
      <c r="D7" s="86"/>
      <c r="E7" s="87"/>
      <c r="F7" s="29">
        <f xml:space="preserve"> Infos!$B11</f>
        <v>0</v>
      </c>
      <c r="G7" s="60">
        <f xml:space="preserve"> Infos!$B12</f>
        <v>0</v>
      </c>
      <c r="H7" s="60">
        <f xml:space="preserve"> Infos!$B13</f>
        <v>0</v>
      </c>
      <c r="I7" s="60">
        <f xml:space="preserve"> Infos!$B14</f>
        <v>0</v>
      </c>
      <c r="J7" s="60">
        <f>Infos!$B15</f>
        <v>0</v>
      </c>
      <c r="K7" s="60">
        <f xml:space="preserve"> Infos!$B16</f>
        <v>0</v>
      </c>
      <c r="L7" s="60">
        <f>Infos!$B17</f>
        <v>0</v>
      </c>
      <c r="M7" s="60">
        <f>Infos!$B18</f>
        <v>0</v>
      </c>
      <c r="N7" s="60">
        <f>Infos!$B19</f>
        <v>0</v>
      </c>
      <c r="O7" s="60">
        <f xml:space="preserve"> Infos!$B20</f>
        <v>0</v>
      </c>
      <c r="P7" s="60">
        <f xml:space="preserve"> Infos!$B21</f>
        <v>0</v>
      </c>
      <c r="Q7" s="60">
        <f>Infos!$B22</f>
        <v>0</v>
      </c>
    </row>
    <row r="8" spans="1:17" ht="24.75" customHeight="1" x14ac:dyDescent="0.2">
      <c r="A8" s="135" t="s">
        <v>45</v>
      </c>
      <c r="B8" s="136"/>
      <c r="C8" s="136"/>
      <c r="D8" s="136"/>
      <c r="E8" s="136"/>
      <c r="F8" s="61"/>
      <c r="G8" s="61"/>
      <c r="H8" s="61"/>
      <c r="I8" s="61"/>
      <c r="J8" s="61"/>
      <c r="K8" s="62"/>
      <c r="L8" s="62"/>
      <c r="M8" s="62"/>
      <c r="N8" s="62"/>
      <c r="O8" s="62"/>
      <c r="P8" s="62"/>
      <c r="Q8" s="62"/>
    </row>
    <row r="9" spans="1:17" ht="24.75" customHeight="1" x14ac:dyDescent="0.2">
      <c r="A9" s="129" t="s">
        <v>38</v>
      </c>
      <c r="B9" s="130"/>
      <c r="C9" s="131"/>
      <c r="D9" s="95">
        <v>4</v>
      </c>
      <c r="E9" s="96" t="s">
        <v>1</v>
      </c>
      <c r="F9" s="90" t="str">
        <f>IF(Infos!$C$11="ABS","abs","")</f>
        <v/>
      </c>
      <c r="G9" s="90" t="str">
        <f>IF(Infos!$C$11="ABS","abs","")</f>
        <v/>
      </c>
      <c r="H9" s="90" t="str">
        <f>IF(Infos!$C$11="ABS","abs","")</f>
        <v/>
      </c>
      <c r="I9" s="90" t="str">
        <f>IF(Infos!$C$11="ABS","abs","")</f>
        <v/>
      </c>
      <c r="J9" s="90" t="str">
        <f>IF(Infos!$C$11="ABS","abs","")</f>
        <v/>
      </c>
      <c r="K9" s="90" t="str">
        <f>IF(Infos!$C$11="ABS","abs","")</f>
        <v/>
      </c>
      <c r="L9" s="90" t="str">
        <f>IF(Infos!$C$11="ABS","abs","")</f>
        <v/>
      </c>
      <c r="M9" s="90" t="str">
        <f>IF(Infos!$C$11="ABS","abs","")</f>
        <v/>
      </c>
      <c r="N9" s="90" t="str">
        <f>IF(Infos!$C$11="ABS","abs","")</f>
        <v/>
      </c>
      <c r="O9" s="90" t="str">
        <f>IF(Infos!$C$11="ABS","abs","")</f>
        <v/>
      </c>
      <c r="P9" s="90" t="str">
        <f>IF(Infos!$C$11="ABS","abs","")</f>
        <v/>
      </c>
      <c r="Q9" s="90" t="str">
        <f>IF(Infos!$C$11="ABS","abs","")</f>
        <v/>
      </c>
    </row>
    <row r="10" spans="1:17" ht="24.75" customHeight="1" x14ac:dyDescent="0.2">
      <c r="A10" s="132" t="s">
        <v>39</v>
      </c>
      <c r="B10" s="133"/>
      <c r="C10" s="134"/>
      <c r="D10" s="95">
        <v>2</v>
      </c>
      <c r="E10" s="96" t="s">
        <v>1</v>
      </c>
      <c r="F10" s="90" t="str">
        <f>IF(Infos!$C$11="ABS","abs","")</f>
        <v/>
      </c>
      <c r="G10" s="90" t="str">
        <f>IF(Infos!$C$11="ABS","abs","")</f>
        <v/>
      </c>
      <c r="H10" s="90" t="str">
        <f>IF(Infos!$C$11="ABS","abs","")</f>
        <v/>
      </c>
      <c r="I10" s="90" t="str">
        <f>IF(Infos!$C$11="ABS","abs","")</f>
        <v/>
      </c>
      <c r="J10" s="90" t="str">
        <f>IF(Infos!$C$11="ABS","abs","")</f>
        <v/>
      </c>
      <c r="K10" s="90" t="str">
        <f>IF(Infos!$C$11="ABS","abs","")</f>
        <v/>
      </c>
      <c r="L10" s="90" t="str">
        <f>IF(Infos!$C$11="ABS","abs","")</f>
        <v/>
      </c>
      <c r="M10" s="90" t="str">
        <f>IF(Infos!$C$11="ABS","abs","")</f>
        <v/>
      </c>
      <c r="N10" s="90" t="str">
        <f>IF(Infos!$C$11="ABS","abs","")</f>
        <v/>
      </c>
      <c r="O10" s="90" t="str">
        <f>IF(Infos!$C$11="ABS","abs","")</f>
        <v/>
      </c>
      <c r="P10" s="90" t="str">
        <f>IF(Infos!$C$11="ABS","abs","")</f>
        <v/>
      </c>
      <c r="Q10" s="90" t="str">
        <f>IF(Infos!$C$11="ABS","abs","")</f>
        <v/>
      </c>
    </row>
    <row r="11" spans="1:17" ht="24.75" customHeight="1" x14ac:dyDescent="0.2">
      <c r="A11" s="129" t="s">
        <v>40</v>
      </c>
      <c r="B11" s="130"/>
      <c r="C11" s="131"/>
      <c r="D11" s="95">
        <v>3</v>
      </c>
      <c r="E11" s="96" t="s">
        <v>1</v>
      </c>
      <c r="F11" s="90" t="str">
        <f>IF(Infos!$C$11="ABS","abs","")</f>
        <v/>
      </c>
      <c r="G11" s="90" t="str">
        <f>IF(Infos!$C$11="ABS","abs","")</f>
        <v/>
      </c>
      <c r="H11" s="90" t="str">
        <f>IF(Infos!$C$11="ABS","abs","")</f>
        <v/>
      </c>
      <c r="I11" s="90" t="str">
        <f>IF(Infos!$C$11="ABS","abs","")</f>
        <v/>
      </c>
      <c r="J11" s="90" t="str">
        <f>IF(Infos!$C$11="ABS","abs","")</f>
        <v/>
      </c>
      <c r="K11" s="90" t="str">
        <f>IF(Infos!$C$11="ABS","abs","")</f>
        <v/>
      </c>
      <c r="L11" s="90" t="str">
        <f>IF(Infos!$C$11="ABS","abs","")</f>
        <v/>
      </c>
      <c r="M11" s="90" t="str">
        <f>IF(Infos!$C$11="ABS","abs","")</f>
        <v/>
      </c>
      <c r="N11" s="90" t="str">
        <f>IF(Infos!$C$11="ABS","abs","")</f>
        <v/>
      </c>
      <c r="O11" s="90" t="str">
        <f>IF(Infos!$C$11="ABS","abs","")</f>
        <v/>
      </c>
      <c r="P11" s="90" t="str">
        <f>IF(Infos!$C$11="ABS","abs","")</f>
        <v/>
      </c>
      <c r="Q11" s="90" t="str">
        <f>IF(Infos!$C$11="ABS","abs","")</f>
        <v/>
      </c>
    </row>
    <row r="12" spans="1:17" ht="24.75" customHeight="1" x14ac:dyDescent="0.2">
      <c r="A12" s="129" t="s">
        <v>41</v>
      </c>
      <c r="B12" s="130"/>
      <c r="C12" s="131"/>
      <c r="D12" s="95">
        <v>3</v>
      </c>
      <c r="E12" s="96" t="s">
        <v>1</v>
      </c>
      <c r="F12" s="90" t="str">
        <f>IF(Infos!$C$11="ABS","abs","")</f>
        <v/>
      </c>
      <c r="G12" s="90" t="str">
        <f>IF(Infos!$C$11="ABS","abs","")</f>
        <v/>
      </c>
      <c r="H12" s="90" t="str">
        <f>IF(Infos!$C$11="ABS","abs","")</f>
        <v/>
      </c>
      <c r="I12" s="90" t="str">
        <f>IF(Infos!$C$11="ABS","abs","")</f>
        <v/>
      </c>
      <c r="J12" s="90" t="str">
        <f>IF(Infos!$C$11="ABS","abs","")</f>
        <v/>
      </c>
      <c r="K12" s="90" t="str">
        <f>IF(Infos!$C$11="ABS","abs","")</f>
        <v/>
      </c>
      <c r="L12" s="90" t="str">
        <f>IF(Infos!$C$11="ABS","abs","")</f>
        <v/>
      </c>
      <c r="M12" s="90" t="str">
        <f>IF(Infos!$C$11="ABS","abs","")</f>
        <v/>
      </c>
      <c r="N12" s="90" t="str">
        <f>IF(Infos!$C$11="ABS","abs","")</f>
        <v/>
      </c>
      <c r="O12" s="90" t="str">
        <f>IF(Infos!$C$11="ABS","abs","")</f>
        <v/>
      </c>
      <c r="P12" s="90" t="str">
        <f>IF(Infos!$C$11="ABS","abs","")</f>
        <v/>
      </c>
      <c r="Q12" s="90" t="str">
        <f>IF(Infos!$C$11="ABS","abs","")</f>
        <v/>
      </c>
    </row>
    <row r="13" spans="1:17" ht="24.75" customHeight="1" x14ac:dyDescent="0.2">
      <c r="A13" s="145" t="s">
        <v>42</v>
      </c>
      <c r="B13" s="145"/>
      <c r="C13" s="145"/>
      <c r="D13" s="95">
        <v>3</v>
      </c>
      <c r="E13" s="96" t="s">
        <v>1</v>
      </c>
      <c r="F13" s="90" t="str">
        <f>IF(Infos!$C$11="ABS","abs","")</f>
        <v/>
      </c>
      <c r="G13" s="90" t="str">
        <f>IF(Infos!$C$11="ABS","abs","")</f>
        <v/>
      </c>
      <c r="H13" s="90" t="str">
        <f>IF(Infos!$C$11="ABS","abs","")</f>
        <v/>
      </c>
      <c r="I13" s="90" t="str">
        <f>IF(Infos!$C$11="ABS","abs","")</f>
        <v/>
      </c>
      <c r="J13" s="90" t="str">
        <f>IF(Infos!$C$11="ABS","abs","")</f>
        <v/>
      </c>
      <c r="K13" s="90" t="str">
        <f>IF(Infos!$C$11="ABS","abs","")</f>
        <v/>
      </c>
      <c r="L13" s="90" t="str">
        <f>IF(Infos!$C$11="ABS","abs","")</f>
        <v/>
      </c>
      <c r="M13" s="90" t="str">
        <f>IF(Infos!$C$11="ABS","abs","")</f>
        <v/>
      </c>
      <c r="N13" s="90" t="str">
        <f>IF(Infos!$C$11="ABS","abs","")</f>
        <v/>
      </c>
      <c r="O13" s="90" t="str">
        <f>IF(Infos!$C$11="ABS","abs","")</f>
        <v/>
      </c>
      <c r="P13" s="90" t="str">
        <f>IF(Infos!$C$11="ABS","abs","")</f>
        <v/>
      </c>
      <c r="Q13" s="90" t="str">
        <f>IF(Infos!$C$11="ABS","abs","")</f>
        <v/>
      </c>
    </row>
    <row r="14" spans="1:17" ht="24.75" customHeight="1" x14ac:dyDescent="0.2">
      <c r="A14" s="145" t="s">
        <v>43</v>
      </c>
      <c r="B14" s="145"/>
      <c r="C14" s="145"/>
      <c r="D14" s="95">
        <v>3</v>
      </c>
      <c r="E14" s="96" t="s">
        <v>1</v>
      </c>
      <c r="F14" s="90" t="str">
        <f>IF(Infos!$C$11="ABS","abs","")</f>
        <v/>
      </c>
      <c r="G14" s="90" t="str">
        <f>IF(Infos!$C$11="ABS","abs","")</f>
        <v/>
      </c>
      <c r="H14" s="90" t="str">
        <f>IF(Infos!$C$11="ABS","abs","")</f>
        <v/>
      </c>
      <c r="I14" s="90" t="str">
        <f>IF(Infos!$C$11="ABS","abs","")</f>
        <v/>
      </c>
      <c r="J14" s="90" t="str">
        <f>IF(Infos!$C$11="ABS","abs","")</f>
        <v/>
      </c>
      <c r="K14" s="90" t="str">
        <f>IF(Infos!$C$11="ABS","abs","")</f>
        <v/>
      </c>
      <c r="L14" s="90" t="str">
        <f>IF(Infos!$C$11="ABS","abs","")</f>
        <v/>
      </c>
      <c r="M14" s="90" t="str">
        <f>IF(Infos!$C$11="ABS","abs","")</f>
        <v/>
      </c>
      <c r="N14" s="90" t="str">
        <f>IF(Infos!$C$11="ABS","abs","")</f>
        <v/>
      </c>
      <c r="O14" s="90" t="str">
        <f>IF(Infos!$C$11="ABS","abs","")</f>
        <v/>
      </c>
      <c r="P14" s="90" t="str">
        <f>IF(Infos!$C$11="ABS","abs","")</f>
        <v/>
      </c>
      <c r="Q14" s="90" t="str">
        <f>IF(Infos!$C$11="ABS","abs","")</f>
        <v/>
      </c>
    </row>
    <row r="15" spans="1:17" ht="24.75" customHeight="1" x14ac:dyDescent="0.2">
      <c r="A15" s="145" t="s">
        <v>44</v>
      </c>
      <c r="B15" s="145"/>
      <c r="C15" s="145"/>
      <c r="D15" s="95">
        <v>2</v>
      </c>
      <c r="E15" s="96" t="s">
        <v>1</v>
      </c>
      <c r="F15" s="90" t="str">
        <f>IF(Infos!$C$11="ABS","abs","")</f>
        <v/>
      </c>
      <c r="G15" s="90" t="str">
        <f>IF(Infos!$C$11="ABS","abs","")</f>
        <v/>
      </c>
      <c r="H15" s="90" t="str">
        <f>IF(Infos!$C$11="ABS","abs","")</f>
        <v/>
      </c>
      <c r="I15" s="90" t="str">
        <f>IF(Infos!$C$11="ABS","abs","")</f>
        <v/>
      </c>
      <c r="J15" s="90" t="str">
        <f>IF(Infos!$C$11="ABS","abs","")</f>
        <v/>
      </c>
      <c r="K15" s="90" t="str">
        <f>IF(Infos!$C$11="ABS","abs","")</f>
        <v/>
      </c>
      <c r="L15" s="90" t="str">
        <f>IF(Infos!$C$11="ABS","abs","")</f>
        <v/>
      </c>
      <c r="M15" s="90" t="str">
        <f>IF(Infos!$C$11="ABS","abs","")</f>
        <v/>
      </c>
      <c r="N15" s="90" t="str">
        <f>IF(Infos!$C$11="ABS","abs","")</f>
        <v/>
      </c>
      <c r="O15" s="90" t="str">
        <f>IF(Infos!$C$11="ABS","abs","")</f>
        <v/>
      </c>
      <c r="P15" s="90" t="str">
        <f>IF(Infos!$C$11="ABS","abs","")</f>
        <v/>
      </c>
      <c r="Q15" s="90" t="str">
        <f>IF(Infos!$C$11="ABS","abs","")</f>
        <v/>
      </c>
    </row>
    <row r="16" spans="1:17" s="51" customFormat="1" ht="24.75" customHeight="1" x14ac:dyDescent="0.3">
      <c r="A16" s="141" t="s">
        <v>23</v>
      </c>
      <c r="B16" s="141"/>
      <c r="C16" s="142"/>
      <c r="D16" s="97">
        <f>D9+D10+D11+D12+D13+D14+D15</f>
        <v>20</v>
      </c>
      <c r="E16" s="63" t="s">
        <v>1</v>
      </c>
      <c r="F16" s="88" t="e">
        <f>IF(Infos!$C11="abs","abs",F9+F10+F11+F12+F13+F14+F15)</f>
        <v>#VALUE!</v>
      </c>
      <c r="G16" s="70" t="e">
        <f>IF(Infos!$C12="abs","abs",G9+G10+G11+G12+G13+G14+G15)</f>
        <v>#VALUE!</v>
      </c>
      <c r="H16" s="70" t="e">
        <f>IF(Infos!$C13="abs","abs",H9+H10+H11+H12+H13+H14+H15)</f>
        <v>#VALUE!</v>
      </c>
      <c r="I16" s="70" t="e">
        <f>IF(Infos!$C14="abs","abs",I9+I10+I11+I12+I13+I14+I15)</f>
        <v>#VALUE!</v>
      </c>
      <c r="J16" s="70" t="e">
        <f>IF(Infos!$C15="abs","abs",J9+J10+J11+J12+J13+J14+J15)</f>
        <v>#VALUE!</v>
      </c>
      <c r="K16" s="70" t="e">
        <f>IF(Infos!$C16="abs","abs",K9+K10+K11+K12+K13+K14+K15)</f>
        <v>#VALUE!</v>
      </c>
      <c r="L16" s="70" t="e">
        <f>IF(Infos!$C17="abs","abs",L9+L10+L11+L12+L13+L14+L15)</f>
        <v>#VALUE!</v>
      </c>
      <c r="M16" s="70" t="e">
        <f>IF(Infos!$C18="abs","abs",M9+M10+M11+M12+M13+M14+M15)</f>
        <v>#VALUE!</v>
      </c>
      <c r="N16" s="70" t="e">
        <f>IF(Infos!$C19="abs","abs",N9+N10+N11+N12+N13+N14+N15)</f>
        <v>#VALUE!</v>
      </c>
      <c r="O16" s="70" t="e">
        <f>IF(Infos!$C20="abs","abs",O9+O10+O11+O12+O13+O14+O15)</f>
        <v>#VALUE!</v>
      </c>
      <c r="P16" s="70" t="e">
        <f>IF(Infos!$C21="abs","abs",P9+P10+P11+P12+P13+P14+P15)</f>
        <v>#VALUE!</v>
      </c>
      <c r="Q16" s="70" t="e">
        <f>IF(Infos!$C22="abs","abs",Q9+Q10+Q11+Q12+Q13+Q14+Q15)</f>
        <v>#VALUE!</v>
      </c>
    </row>
    <row r="17" spans="1:17" s="47" customFormat="1" ht="24.75" customHeight="1" x14ac:dyDescent="0.3">
      <c r="A17" s="143" t="s">
        <v>25</v>
      </c>
      <c r="B17" s="143"/>
      <c r="C17" s="144"/>
      <c r="D17" s="98">
        <v>20</v>
      </c>
      <c r="E17" s="48" t="s">
        <v>1</v>
      </c>
      <c r="F17" s="49" t="e">
        <f>IF(Infos!$C$11="ABS","abs",CEILING(F16,0.5))</f>
        <v>#VALUE!</v>
      </c>
      <c r="G17" s="49" t="e">
        <f>IF(Infos!$C$12="ABS","abs",CEILING(G16,0.5))</f>
        <v>#VALUE!</v>
      </c>
      <c r="H17" s="49" t="e">
        <f>IF(Infos!$C$13="ABS","abs",CEILING(H16,0.5))</f>
        <v>#VALUE!</v>
      </c>
      <c r="I17" s="49" t="e">
        <f>IF(Infos!$C$14="ABS","abs",CEILING(I16,0.5))</f>
        <v>#VALUE!</v>
      </c>
      <c r="J17" s="49" t="e">
        <f>IF(Infos!$C$15="ABS","abs",CEILING(J16,0.5))</f>
        <v>#VALUE!</v>
      </c>
      <c r="K17" s="49" t="e">
        <f>IF(Infos!$C$16="ABS","abs",CEILING(K16,0.5))</f>
        <v>#VALUE!</v>
      </c>
      <c r="L17" s="49" t="e">
        <f>IF(Infos!$C$17="ABS","abs",CEILING(L16,0.5))</f>
        <v>#VALUE!</v>
      </c>
      <c r="M17" s="49" t="e">
        <f>IF(Infos!$C$18="ABS","abs",CEILING(M16,0.5))</f>
        <v>#VALUE!</v>
      </c>
      <c r="N17" s="49" t="e">
        <f>IF(Infos!$C$19="ABS","abs",CEILING(N16,0.5))</f>
        <v>#VALUE!</v>
      </c>
      <c r="O17" s="49" t="e">
        <f>IF(Infos!$C$20="ABS","abs",CEILING(O16,0.5))</f>
        <v>#VALUE!</v>
      </c>
      <c r="P17" s="49" t="e">
        <f>IF(Infos!$C$21="ABS","abs",CEILING(P16,0.5))</f>
        <v>#VALUE!</v>
      </c>
      <c r="Q17" s="49" t="e">
        <f>IF(Infos!$C$22="ABS","abs",CEILING(Q16,0.5))</f>
        <v>#VALUE!</v>
      </c>
    </row>
  </sheetData>
  <sheetProtection password="DE13" sheet="1" objects="1" scenarios="1" selectLockedCells="1"/>
  <dataConsolidate/>
  <mergeCells count="11">
    <mergeCell ref="A17:C17"/>
    <mergeCell ref="A1:C1"/>
    <mergeCell ref="A8:E8"/>
    <mergeCell ref="A9:C9"/>
    <mergeCell ref="A10:C10"/>
    <mergeCell ref="A11:C11"/>
    <mergeCell ref="A12:C12"/>
    <mergeCell ref="A13:C13"/>
    <mergeCell ref="A14:C14"/>
    <mergeCell ref="A15:C15"/>
    <mergeCell ref="A16:C16"/>
  </mergeCells>
  <conditionalFormatting sqref="F6:K6 F7:Q7">
    <cfRule type="cellIs" dxfId="23" priority="11" operator="lessThanOrEqual">
      <formula>0</formula>
    </cfRule>
  </conditionalFormatting>
  <conditionalFormatting sqref="A13:A14">
    <cfRule type="cellIs" dxfId="22" priority="10" operator="equal">
      <formula>0</formula>
    </cfRule>
  </conditionalFormatting>
  <conditionalFormatting sqref="L6">
    <cfRule type="cellIs" dxfId="21" priority="9" operator="lessThanOrEqual">
      <formula>0</formula>
    </cfRule>
  </conditionalFormatting>
  <conditionalFormatting sqref="M6">
    <cfRule type="cellIs" dxfId="20" priority="8" operator="lessThanOrEqual">
      <formula>0</formula>
    </cfRule>
  </conditionalFormatting>
  <conditionalFormatting sqref="N6">
    <cfRule type="cellIs" dxfId="19" priority="7" operator="lessThanOrEqual">
      <formula>0</formula>
    </cfRule>
  </conditionalFormatting>
  <conditionalFormatting sqref="O6">
    <cfRule type="cellIs" dxfId="18" priority="6" operator="lessThanOrEqual">
      <formula>0</formula>
    </cfRule>
  </conditionalFormatting>
  <conditionalFormatting sqref="P6">
    <cfRule type="cellIs" dxfId="17" priority="5" operator="lessThanOrEqual">
      <formula>0</formula>
    </cfRule>
  </conditionalFormatting>
  <conditionalFormatting sqref="Q6">
    <cfRule type="cellIs" dxfId="16" priority="4" operator="lessThanOrEqual">
      <formula>0</formula>
    </cfRule>
  </conditionalFormatting>
  <conditionalFormatting sqref="G16:Q17">
    <cfRule type="containsErrors" dxfId="15" priority="3">
      <formula>ISERROR(G16)</formula>
    </cfRule>
  </conditionalFormatting>
  <conditionalFormatting sqref="F16:F17">
    <cfRule type="containsErrors" dxfId="14" priority="2">
      <formula>ISERROR(F16)</formula>
    </cfRule>
  </conditionalFormatting>
  <conditionalFormatting sqref="F7:Q7">
    <cfRule type="cellIs" dxfId="13" priority="1" operator="equal">
      <formula>0</formula>
    </cfRule>
  </conditionalFormatting>
  <dataValidations count="7">
    <dataValidation type="decimal" operator="lessThanOrEqual" allowBlank="1" showInputMessage="1" showErrorMessage="1" error="Inférieur ou égal à 4" sqref="F9:Q9">
      <formula1>$D$9</formula1>
    </dataValidation>
    <dataValidation type="decimal" operator="lessThanOrEqual" allowBlank="1" showInputMessage="1" showErrorMessage="1" error="Inférieur ou égal à 2" sqref="F10:Q10">
      <formula1>$D$10</formula1>
    </dataValidation>
    <dataValidation type="decimal" operator="lessThanOrEqual" allowBlank="1" showInputMessage="1" showErrorMessage="1" error="Inférieur ou égal à 3" sqref="F11:Q11">
      <formula1>$D$11</formula1>
    </dataValidation>
    <dataValidation type="decimal" operator="lessThanOrEqual" allowBlank="1" showInputMessage="1" showErrorMessage="1" error="Inférieur ou égal à 3" sqref="F12:Q12">
      <formula1>$D$12</formula1>
    </dataValidation>
    <dataValidation type="decimal" operator="lessThanOrEqual" allowBlank="1" showInputMessage="1" showErrorMessage="1" error="Inférieur ou égal à 3" sqref="F13:Q13">
      <formula1>$D$13</formula1>
    </dataValidation>
    <dataValidation type="decimal" operator="lessThanOrEqual" allowBlank="1" showInputMessage="1" showErrorMessage="1" error="Inférieur ou égal à 3" sqref="F14:Q14">
      <formula1>$D$14</formula1>
    </dataValidation>
    <dataValidation type="decimal" operator="lessThanOrEqual" allowBlank="1" showInputMessage="1" showErrorMessage="1" error="Inférieur ou égal à 2" sqref="F15:Q15">
      <formula1>$D$15</formula1>
    </dataValidation>
  </dataValidations>
  <printOptions horizontalCentered="1"/>
  <pageMargins left="0.19685039370078741" right="0.19685039370078741" top="0.19685039370078741" bottom="0.19685039370078741" header="0" footer="0"/>
  <pageSetup paperSize="9" scale="53" orientation="portrait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3"/>
  <sheetViews>
    <sheetView showGridLines="0"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T14" sqref="T14"/>
    </sheetView>
  </sheetViews>
  <sheetFormatPr baseColWidth="10" defaultRowHeight="12.75" x14ac:dyDescent="0.2"/>
  <cols>
    <col min="1" max="1" width="14.7109375" style="27" customWidth="1"/>
    <col min="2" max="2" width="3.28515625" style="27" customWidth="1"/>
    <col min="3" max="3" width="18.140625" style="27" customWidth="1"/>
    <col min="4" max="4" width="4.5703125" style="28" customWidth="1"/>
    <col min="5" max="5" width="4.7109375" style="28" customWidth="1"/>
    <col min="6" max="6" width="6.5703125" style="28" customWidth="1"/>
    <col min="7" max="17" width="6.5703125" style="27" customWidth="1"/>
    <col min="18" max="16384" width="11.42578125" style="27"/>
  </cols>
  <sheetData>
    <row r="1" spans="1:17" ht="20.100000000000001" customHeight="1" x14ac:dyDescent="0.2">
      <c r="A1" s="127" t="str">
        <f>Infos!B5</f>
        <v>MC BOULANGERIE SPECIALISEE</v>
      </c>
      <c r="B1" s="128"/>
      <c r="C1" s="128"/>
      <c r="D1" s="71"/>
      <c r="E1" s="72"/>
    </row>
    <row r="2" spans="1:17" s="26" customFormat="1" ht="15" customHeight="1" x14ac:dyDescent="0.2">
      <c r="A2" s="73" t="s">
        <v>5</v>
      </c>
      <c r="B2" s="74"/>
      <c r="C2" s="75">
        <f>Infos!G3</f>
        <v>0</v>
      </c>
      <c r="D2" s="74"/>
      <c r="E2" s="76"/>
    </row>
    <row r="3" spans="1:17" s="26" customFormat="1" ht="21.75" customHeight="1" x14ac:dyDescent="0.2">
      <c r="A3" s="73" t="s">
        <v>26</v>
      </c>
      <c r="B3" s="74"/>
      <c r="C3" s="78">
        <f>Infos!J3</f>
        <v>0</v>
      </c>
      <c r="D3" s="79"/>
      <c r="E3" s="80"/>
    </row>
    <row r="4" spans="1:17" ht="6" customHeight="1" x14ac:dyDescent="0.2">
      <c r="A4" s="73"/>
      <c r="B4" s="81"/>
      <c r="C4" s="46"/>
      <c r="D4" s="45"/>
      <c r="E4" s="82"/>
      <c r="F4" s="32"/>
      <c r="G4" s="32"/>
      <c r="H4" s="32"/>
      <c r="I4" s="32"/>
      <c r="J4" s="32"/>
      <c r="K4" s="32"/>
    </row>
    <row r="5" spans="1:17" ht="16.5" customHeight="1" x14ac:dyDescent="0.2">
      <c r="A5" s="73" t="s">
        <v>9</v>
      </c>
      <c r="B5" s="81"/>
      <c r="C5" s="46">
        <f>Infos!B7</f>
        <v>0</v>
      </c>
      <c r="D5" s="45"/>
      <c r="E5" s="82"/>
      <c r="F5" s="32"/>
      <c r="G5" s="32"/>
      <c r="H5" s="32"/>
      <c r="I5" s="32"/>
      <c r="J5" s="32"/>
      <c r="K5" s="32"/>
    </row>
    <row r="6" spans="1:17" ht="27.75" customHeight="1" x14ac:dyDescent="0.2">
      <c r="A6" s="146"/>
      <c r="B6" s="147"/>
      <c r="C6" s="147"/>
      <c r="D6" s="147"/>
      <c r="E6" s="148"/>
      <c r="F6" s="29">
        <v>1</v>
      </c>
      <c r="G6" s="29">
        <v>2</v>
      </c>
      <c r="H6" s="29">
        <v>3</v>
      </c>
      <c r="I6" s="29">
        <v>4</v>
      </c>
      <c r="J6" s="29">
        <v>5</v>
      </c>
      <c r="K6" s="29">
        <v>6</v>
      </c>
      <c r="L6" s="29">
        <v>7</v>
      </c>
      <c r="M6" s="29">
        <v>8</v>
      </c>
      <c r="N6" s="29">
        <v>9</v>
      </c>
      <c r="O6" s="29">
        <v>10</v>
      </c>
      <c r="P6" s="29">
        <v>11</v>
      </c>
      <c r="Q6" s="29">
        <v>12</v>
      </c>
    </row>
    <row r="7" spans="1:17" ht="27.75" customHeight="1" x14ac:dyDescent="0.2">
      <c r="A7" s="83" t="s">
        <v>28</v>
      </c>
      <c r="B7" s="84"/>
      <c r="C7" s="85">
        <f>Infos!G7</f>
        <v>0</v>
      </c>
      <c r="D7" s="86"/>
      <c r="E7" s="87"/>
      <c r="F7" s="29">
        <f>'Grille saisie'!F7</f>
        <v>0</v>
      </c>
      <c r="G7" s="60">
        <f>'Grille saisie'!G7</f>
        <v>0</v>
      </c>
      <c r="H7" s="60">
        <f>'Grille saisie'!H7</f>
        <v>0</v>
      </c>
      <c r="I7" s="60">
        <f>'Grille saisie'!I7</f>
        <v>0</v>
      </c>
      <c r="J7" s="60">
        <f>'Grille saisie'!J7</f>
        <v>0</v>
      </c>
      <c r="K7" s="60">
        <f>'Grille saisie'!K7</f>
        <v>0</v>
      </c>
      <c r="L7" s="60">
        <f>'Grille saisie'!L7</f>
        <v>0</v>
      </c>
      <c r="M7" s="60">
        <f>'Grille saisie'!M7</f>
        <v>0</v>
      </c>
      <c r="N7" s="60">
        <f>'Grille saisie'!N7</f>
        <v>0</v>
      </c>
      <c r="O7" s="60">
        <f>'Grille saisie'!O7</f>
        <v>0</v>
      </c>
      <c r="P7" s="60">
        <f>'Grille saisie'!P7</f>
        <v>0</v>
      </c>
      <c r="Q7" s="60">
        <f>'Grille saisie'!Q7</f>
        <v>0</v>
      </c>
    </row>
    <row r="8" spans="1:17" ht="27.75" customHeight="1" x14ac:dyDescent="0.2">
      <c r="A8" s="135" t="s">
        <v>45</v>
      </c>
      <c r="B8" s="136"/>
      <c r="C8" s="136"/>
      <c r="D8" s="136"/>
      <c r="E8" s="136"/>
      <c r="F8" s="61"/>
      <c r="G8" s="61"/>
      <c r="H8" s="61"/>
      <c r="I8" s="61"/>
      <c r="J8" s="61"/>
      <c r="K8" s="62"/>
      <c r="L8" s="62"/>
      <c r="M8" s="62"/>
      <c r="N8" s="62"/>
      <c r="O8" s="62"/>
      <c r="P8" s="62"/>
      <c r="Q8" s="62"/>
    </row>
    <row r="9" spans="1:17" ht="27.75" customHeight="1" x14ac:dyDescent="0.2">
      <c r="A9" s="129" t="s">
        <v>38</v>
      </c>
      <c r="B9" s="130"/>
      <c r="C9" s="131"/>
      <c r="D9" s="95">
        <v>4</v>
      </c>
      <c r="E9" s="96" t="s">
        <v>1</v>
      </c>
      <c r="F9" s="91" t="str">
        <f>IF(Infos!$C$11="ABS","abs",'Grille saisie'!F9)</f>
        <v/>
      </c>
      <c r="G9" s="91" t="str">
        <f>IF(Infos!$C$12="ABS","abs",'Grille saisie'!G9)</f>
        <v/>
      </c>
      <c r="H9" s="91" t="str">
        <f>IF(Infos!$C$13="ABS","abs",'Grille saisie'!H9)</f>
        <v/>
      </c>
      <c r="I9" s="91" t="str">
        <f>IF(Infos!$C$14="ABS","abs",'Grille saisie'!I9)</f>
        <v/>
      </c>
      <c r="J9" s="91" t="str">
        <f>IF(Infos!$C$15="ABS","abs",'Grille saisie'!J9)</f>
        <v/>
      </c>
      <c r="K9" s="91" t="str">
        <f>IF(Infos!$C$16="ABS","abs",'Grille saisie'!K9)</f>
        <v/>
      </c>
      <c r="L9" s="91" t="str">
        <f>IF(Infos!$C$17="ABS","abs",'Grille saisie'!L9)</f>
        <v/>
      </c>
      <c r="M9" s="91" t="str">
        <f>IF(Infos!$C$18="ABS","abs",'Grille saisie'!M9)</f>
        <v/>
      </c>
      <c r="N9" s="91" t="str">
        <f>IF(Infos!$C$19="ABS","abs",'Grille saisie'!N9)</f>
        <v/>
      </c>
      <c r="O9" s="91" t="str">
        <f>IF(Infos!$C$20="ABS","abs",'Grille saisie'!O9)</f>
        <v/>
      </c>
      <c r="P9" s="91" t="str">
        <f>IF(Infos!$C$21="ABS","abs",'Grille saisie'!P9)</f>
        <v/>
      </c>
      <c r="Q9" s="91" t="str">
        <f>IF(Infos!$C$22="ABS","abs",'Grille saisie'!Q9)</f>
        <v/>
      </c>
    </row>
    <row r="10" spans="1:17" ht="27.75" customHeight="1" x14ac:dyDescent="0.2">
      <c r="A10" s="132" t="s">
        <v>39</v>
      </c>
      <c r="B10" s="133"/>
      <c r="C10" s="134"/>
      <c r="D10" s="95">
        <v>2</v>
      </c>
      <c r="E10" s="96" t="s">
        <v>1</v>
      </c>
      <c r="F10" s="91" t="str">
        <f>IF(Infos!$C$11="ABS","abs",'Grille saisie'!F10)</f>
        <v/>
      </c>
      <c r="G10" s="91" t="str">
        <f>IF(Infos!$C$12="ABS","abs",'Grille saisie'!G10)</f>
        <v/>
      </c>
      <c r="H10" s="91" t="str">
        <f>IF(Infos!$C$13="ABS","abs",'Grille saisie'!H10)</f>
        <v/>
      </c>
      <c r="I10" s="91" t="str">
        <f>IF(Infos!$C$14="ABS","abs",'Grille saisie'!I10)</f>
        <v/>
      </c>
      <c r="J10" s="91" t="str">
        <f>IF(Infos!$C$15="ABS","abs",'Grille saisie'!J10)</f>
        <v/>
      </c>
      <c r="K10" s="91" t="str">
        <f>IF(Infos!$C$16="ABS","abs",'Grille saisie'!K10)</f>
        <v/>
      </c>
      <c r="L10" s="91" t="str">
        <f>IF(Infos!$C$17="ABS","abs",'Grille saisie'!L10)</f>
        <v/>
      </c>
      <c r="M10" s="91" t="str">
        <f>IF(Infos!$C$18="ABS","abs",'Grille saisie'!M10)</f>
        <v/>
      </c>
      <c r="N10" s="91" t="str">
        <f>IF(Infos!$C$19="ABS","abs",'Grille saisie'!N10)</f>
        <v/>
      </c>
      <c r="O10" s="91" t="str">
        <f>IF(Infos!$C$20="ABS","abs",'Grille saisie'!O10)</f>
        <v/>
      </c>
      <c r="P10" s="91" t="str">
        <f>IF(Infos!$C$21="ABS","abs",'Grille saisie'!P10)</f>
        <v/>
      </c>
      <c r="Q10" s="91" t="str">
        <f>IF(Infos!$C$22="ABS","abs",'Grille saisie'!Q10)</f>
        <v/>
      </c>
    </row>
    <row r="11" spans="1:17" ht="27.75" customHeight="1" x14ac:dyDescent="0.2">
      <c r="A11" s="129" t="s">
        <v>40</v>
      </c>
      <c r="B11" s="130"/>
      <c r="C11" s="131"/>
      <c r="D11" s="95">
        <v>3</v>
      </c>
      <c r="E11" s="96" t="s">
        <v>1</v>
      </c>
      <c r="F11" s="91" t="str">
        <f>IF(Infos!$C$11="ABS","abs",'Grille saisie'!F11)</f>
        <v/>
      </c>
      <c r="G11" s="91" t="str">
        <f>IF(Infos!$C$12="ABS","abs",'Grille saisie'!G11)</f>
        <v/>
      </c>
      <c r="H11" s="91" t="str">
        <f>IF(Infos!$C$13="ABS","abs",'Grille saisie'!H11)</f>
        <v/>
      </c>
      <c r="I11" s="91" t="str">
        <f>IF(Infos!$C$14="ABS","abs",'Grille saisie'!I11)</f>
        <v/>
      </c>
      <c r="J11" s="91" t="str">
        <f>IF(Infos!$C$15="ABS","abs",'Grille saisie'!J11)</f>
        <v/>
      </c>
      <c r="K11" s="91" t="str">
        <f>IF(Infos!$C$16="ABS","abs",'Grille saisie'!K11)</f>
        <v/>
      </c>
      <c r="L11" s="91" t="str">
        <f>IF(Infos!$C$17="ABS","abs",'Grille saisie'!L11)</f>
        <v/>
      </c>
      <c r="M11" s="91" t="str">
        <f>IF(Infos!$C$18="ABS","abs",'Grille saisie'!M11)</f>
        <v/>
      </c>
      <c r="N11" s="91" t="str">
        <f>IF(Infos!$C$19="ABS","abs",'Grille saisie'!N11)</f>
        <v/>
      </c>
      <c r="O11" s="91" t="str">
        <f>IF(Infos!$C$20="ABS","abs",'Grille saisie'!O11)</f>
        <v/>
      </c>
      <c r="P11" s="91" t="str">
        <f>IF(Infos!$C$21="ABS","abs",'Grille saisie'!P11)</f>
        <v/>
      </c>
      <c r="Q11" s="91" t="str">
        <f>IF(Infos!$C$22="ABS","abs",'Grille saisie'!Q11)</f>
        <v/>
      </c>
    </row>
    <row r="12" spans="1:17" ht="27.75" customHeight="1" x14ac:dyDescent="0.2">
      <c r="A12" s="129" t="s">
        <v>41</v>
      </c>
      <c r="B12" s="130"/>
      <c r="C12" s="131"/>
      <c r="D12" s="95">
        <v>3</v>
      </c>
      <c r="E12" s="96" t="s">
        <v>1</v>
      </c>
      <c r="F12" s="91" t="str">
        <f>IF(Infos!$C$11="ABS","abs",'Grille saisie'!F12)</f>
        <v/>
      </c>
      <c r="G12" s="91" t="str">
        <f>IF(Infos!$C$12="ABS","abs",'Grille saisie'!G12)</f>
        <v/>
      </c>
      <c r="H12" s="91" t="str">
        <f>IF(Infos!$C$13="ABS","abs",'Grille saisie'!H12)</f>
        <v/>
      </c>
      <c r="I12" s="91" t="str">
        <f>IF(Infos!$C$14="ABS","abs",'Grille saisie'!I12)</f>
        <v/>
      </c>
      <c r="J12" s="91" t="str">
        <f>IF(Infos!$C$15="ABS","abs",'Grille saisie'!J12)</f>
        <v/>
      </c>
      <c r="K12" s="91" t="str">
        <f>IF(Infos!$C$16="ABS","abs",'Grille saisie'!K12)</f>
        <v/>
      </c>
      <c r="L12" s="91" t="str">
        <f>IF(Infos!$C$17="ABS","abs",'Grille saisie'!L12)</f>
        <v/>
      </c>
      <c r="M12" s="91" t="str">
        <f>IF(Infos!$C$18="ABS","abs",'Grille saisie'!M12)</f>
        <v/>
      </c>
      <c r="N12" s="91" t="str">
        <f>IF(Infos!$C$19="ABS","abs",'Grille saisie'!N12)</f>
        <v/>
      </c>
      <c r="O12" s="91" t="str">
        <f>IF(Infos!$C$20="ABS","abs",'Grille saisie'!O12)</f>
        <v/>
      </c>
      <c r="P12" s="91" t="str">
        <f>IF(Infos!$C$21="ABS","abs",'Grille saisie'!P12)</f>
        <v/>
      </c>
      <c r="Q12" s="91" t="str">
        <f>IF(Infos!$C$22="ABS","abs",'Grille saisie'!Q12)</f>
        <v/>
      </c>
    </row>
    <row r="13" spans="1:17" ht="27.75" customHeight="1" x14ac:dyDescent="0.2">
      <c r="A13" s="145" t="s">
        <v>42</v>
      </c>
      <c r="B13" s="145"/>
      <c r="C13" s="145"/>
      <c r="D13" s="95">
        <v>3</v>
      </c>
      <c r="E13" s="96" t="s">
        <v>1</v>
      </c>
      <c r="F13" s="91" t="str">
        <f>IF(Infos!$C$11="ABS","abs",'Grille saisie'!F13)</f>
        <v/>
      </c>
      <c r="G13" s="91" t="str">
        <f>IF(Infos!$C$12="ABS","abs",'Grille saisie'!G13)</f>
        <v/>
      </c>
      <c r="H13" s="91" t="str">
        <f>IF(Infos!$C$13="ABS","abs",'Grille saisie'!H13)</f>
        <v/>
      </c>
      <c r="I13" s="91" t="str">
        <f>IF(Infos!$C$14="ABS","abs",'Grille saisie'!I13)</f>
        <v/>
      </c>
      <c r="J13" s="91" t="str">
        <f>IF(Infos!$C$15="ABS","abs",'Grille saisie'!J13)</f>
        <v/>
      </c>
      <c r="K13" s="91" t="str">
        <f>IF(Infos!$C$16="ABS","abs",'Grille saisie'!K13)</f>
        <v/>
      </c>
      <c r="L13" s="91" t="str">
        <f>IF(Infos!$C$17="ABS","abs",'Grille saisie'!L13)</f>
        <v/>
      </c>
      <c r="M13" s="91" t="str">
        <f>IF(Infos!$C$18="ABS","abs",'Grille saisie'!M13)</f>
        <v/>
      </c>
      <c r="N13" s="91" t="str">
        <f>IF(Infos!$C$19="ABS","abs",'Grille saisie'!N13)</f>
        <v/>
      </c>
      <c r="O13" s="91" t="str">
        <f>IF(Infos!$C$20="ABS","abs",'Grille saisie'!O13)</f>
        <v/>
      </c>
      <c r="P13" s="91" t="str">
        <f>IF(Infos!$C$21="ABS","abs",'Grille saisie'!P13)</f>
        <v/>
      </c>
      <c r="Q13" s="91" t="str">
        <f>IF(Infos!$C$22="ABS","abs",'Grille saisie'!Q13)</f>
        <v/>
      </c>
    </row>
    <row r="14" spans="1:17" ht="27.75" customHeight="1" x14ac:dyDescent="0.2">
      <c r="A14" s="145" t="s">
        <v>43</v>
      </c>
      <c r="B14" s="145"/>
      <c r="C14" s="145"/>
      <c r="D14" s="95">
        <v>3</v>
      </c>
      <c r="E14" s="96" t="s">
        <v>1</v>
      </c>
      <c r="F14" s="91" t="str">
        <f>IF(Infos!$C$11="ABS","abs",'Grille saisie'!F14)</f>
        <v/>
      </c>
      <c r="G14" s="91" t="str">
        <f>IF(Infos!$C$12="ABS","abs",'Grille saisie'!G14)</f>
        <v/>
      </c>
      <c r="H14" s="91" t="str">
        <f>IF(Infos!$C$13="ABS","abs",'Grille saisie'!H14)</f>
        <v/>
      </c>
      <c r="I14" s="91" t="str">
        <f>IF(Infos!$C$14="ABS","abs",'Grille saisie'!I14)</f>
        <v/>
      </c>
      <c r="J14" s="91" t="str">
        <f>IF(Infos!$C$15="ABS","abs",'Grille saisie'!J14)</f>
        <v/>
      </c>
      <c r="K14" s="91" t="str">
        <f>IF(Infos!$C$16="ABS","abs",'Grille saisie'!K14)</f>
        <v/>
      </c>
      <c r="L14" s="91" t="str">
        <f>IF(Infos!$C$17="ABS","abs",'Grille saisie'!L14)</f>
        <v/>
      </c>
      <c r="M14" s="91" t="str">
        <f>IF(Infos!$C$18="ABS","abs",'Grille saisie'!M14)</f>
        <v/>
      </c>
      <c r="N14" s="91" t="str">
        <f>IF(Infos!$C$19="ABS","abs",'Grille saisie'!N14)</f>
        <v/>
      </c>
      <c r="O14" s="91" t="str">
        <f>IF(Infos!$C$20="ABS","abs",'Grille saisie'!O14)</f>
        <v/>
      </c>
      <c r="P14" s="91" t="str">
        <f>IF(Infos!$C$21="ABS","abs",'Grille saisie'!P14)</f>
        <v/>
      </c>
      <c r="Q14" s="91" t="str">
        <f>IF(Infos!$C$22="ABS","abs",'Grille saisie'!Q14)</f>
        <v/>
      </c>
    </row>
    <row r="15" spans="1:17" ht="27.75" customHeight="1" x14ac:dyDescent="0.2">
      <c r="A15" s="145" t="s">
        <v>44</v>
      </c>
      <c r="B15" s="145"/>
      <c r="C15" s="145"/>
      <c r="D15" s="95">
        <v>2</v>
      </c>
      <c r="E15" s="96" t="s">
        <v>1</v>
      </c>
      <c r="F15" s="91" t="str">
        <f>IF(Infos!$C$11="ABS","abs",'Grille saisie'!F15)</f>
        <v/>
      </c>
      <c r="G15" s="91" t="str">
        <f>IF(Infos!$C$12="ABS","abs",'Grille saisie'!G15)</f>
        <v/>
      </c>
      <c r="H15" s="91" t="str">
        <f>IF(Infos!$C$13="ABS","abs",'Grille saisie'!H15)</f>
        <v/>
      </c>
      <c r="I15" s="91" t="str">
        <f>IF(Infos!$C$14="ABS","abs",'Grille saisie'!I15)</f>
        <v/>
      </c>
      <c r="J15" s="91" t="str">
        <f>IF(Infos!$C$15="ABS","abs",'Grille saisie'!J15)</f>
        <v/>
      </c>
      <c r="K15" s="91" t="str">
        <f>IF(Infos!$C$16="ABS","abs",'Grille saisie'!K15)</f>
        <v/>
      </c>
      <c r="L15" s="91" t="str">
        <f>IF(Infos!$C$17="ABS","abs",'Grille saisie'!L15)</f>
        <v/>
      </c>
      <c r="M15" s="91" t="str">
        <f>IF(Infos!$C$18="ABS","abs",'Grille saisie'!M15)</f>
        <v/>
      </c>
      <c r="N15" s="91" t="str">
        <f>IF(Infos!$C$19="ABS","abs",'Grille saisie'!N15)</f>
        <v/>
      </c>
      <c r="O15" s="91" t="str">
        <f>IF(Infos!$C$20="ABS","abs",'Grille saisie'!O15)</f>
        <v/>
      </c>
      <c r="P15" s="91" t="str">
        <f>IF(Infos!$C$21="ABS","abs",'Grille saisie'!P15)</f>
        <v/>
      </c>
      <c r="Q15" s="91" t="str">
        <f>IF(Infos!$C$22="ABS","abs",'Grille saisie'!Q15)</f>
        <v/>
      </c>
    </row>
    <row r="16" spans="1:17" s="47" customFormat="1" ht="27.75" customHeight="1" x14ac:dyDescent="0.3">
      <c r="A16" s="143" t="s">
        <v>25</v>
      </c>
      <c r="B16" s="143"/>
      <c r="C16" s="144"/>
      <c r="D16" s="98">
        <v>20</v>
      </c>
      <c r="E16" s="48" t="s">
        <v>1</v>
      </c>
      <c r="F16" s="93" t="e">
        <f>IF(Infos!$C$11="ABS","abs",'Grille saisie'!F16)</f>
        <v>#VALUE!</v>
      </c>
      <c r="G16" s="93" t="e">
        <f>IF(Infos!$C$12="ABS","abs",'Grille saisie'!G16)</f>
        <v>#VALUE!</v>
      </c>
      <c r="H16" s="93" t="e">
        <f>IF(Infos!$C$13="ABS","abs",'Grille saisie'!H16)</f>
        <v>#VALUE!</v>
      </c>
      <c r="I16" s="93" t="e">
        <f>IF(Infos!$C$14="ABS","abs",'Grille saisie'!I16)</f>
        <v>#VALUE!</v>
      </c>
      <c r="J16" s="93" t="e">
        <f>IF(Infos!$C$15="ABS","abs",'Grille saisie'!J16)</f>
        <v>#VALUE!</v>
      </c>
      <c r="K16" s="93" t="e">
        <f>IF(Infos!$C$16="ABS","abs",'Grille saisie'!K16)</f>
        <v>#VALUE!</v>
      </c>
      <c r="L16" s="93" t="e">
        <f>IF(Infos!$C$17="ABS","abs",'Grille saisie'!L16)</f>
        <v>#VALUE!</v>
      </c>
      <c r="M16" s="93" t="e">
        <f>IF(Infos!$C$18="ABS","abs",'Grille saisie'!M16)</f>
        <v>#VALUE!</v>
      </c>
      <c r="N16" s="93" t="e">
        <f>IF(Infos!$C$19="ABS","abs",'Grille saisie'!N16)</f>
        <v>#VALUE!</v>
      </c>
      <c r="O16" s="93" t="e">
        <f>IF(Infos!$C$20="ABS","abs",'Grille saisie'!O16)</f>
        <v>#VALUE!</v>
      </c>
      <c r="P16" s="93" t="e">
        <f>IF(Infos!$C$21="ABS","abs",'Grille saisie'!P16)</f>
        <v>#VALUE!</v>
      </c>
      <c r="Q16" s="93" t="e">
        <f>IF(Infos!$C$22="ABS","abs",'Grille saisie'!Q16)</f>
        <v>#VALUE!</v>
      </c>
    </row>
    <row r="19" spans="1:14" s="42" customFormat="1" ht="12" x14ac:dyDescent="0.2">
      <c r="A19" s="157" t="s">
        <v>32</v>
      </c>
      <c r="B19" s="157"/>
      <c r="C19" s="157"/>
      <c r="D19" s="156" t="s">
        <v>33</v>
      </c>
      <c r="E19" s="156"/>
      <c r="F19" s="156"/>
      <c r="G19" s="156"/>
      <c r="H19" s="152" t="s">
        <v>32</v>
      </c>
      <c r="I19" s="152"/>
      <c r="J19" s="152"/>
      <c r="K19" s="152"/>
      <c r="L19" s="152" t="s">
        <v>33</v>
      </c>
      <c r="M19" s="152"/>
      <c r="N19" s="152"/>
    </row>
    <row r="20" spans="1:14" s="36" customFormat="1" ht="3" customHeight="1" x14ac:dyDescent="0.2">
      <c r="D20" s="37"/>
      <c r="E20" s="37"/>
    </row>
    <row r="21" spans="1:14" s="41" customFormat="1" ht="33" customHeight="1" x14ac:dyDescent="0.2">
      <c r="A21" s="153">
        <f>Infos!H13</f>
        <v>0</v>
      </c>
      <c r="B21" s="154"/>
      <c r="C21" s="155"/>
      <c r="D21" s="153"/>
      <c r="E21" s="154"/>
      <c r="F21" s="154"/>
      <c r="G21" s="155"/>
      <c r="H21" s="153">
        <f>Infos!H16</f>
        <v>0</v>
      </c>
      <c r="I21" s="154"/>
      <c r="J21" s="154"/>
      <c r="K21" s="155"/>
      <c r="L21" s="149"/>
      <c r="M21" s="150"/>
      <c r="N21" s="151"/>
    </row>
    <row r="22" spans="1:14" s="41" customFormat="1" ht="33" customHeight="1" x14ac:dyDescent="0.2">
      <c r="A22" s="153">
        <f>Infos!H14</f>
        <v>0</v>
      </c>
      <c r="B22" s="154"/>
      <c r="C22" s="155"/>
      <c r="D22" s="153"/>
      <c r="E22" s="154"/>
      <c r="F22" s="154"/>
      <c r="G22" s="155"/>
      <c r="H22" s="153">
        <f>Infos!H17</f>
        <v>0</v>
      </c>
      <c r="I22" s="154"/>
      <c r="J22" s="154"/>
      <c r="K22" s="155"/>
      <c r="L22" s="64"/>
      <c r="M22" s="65"/>
      <c r="N22" s="66"/>
    </row>
    <row r="23" spans="1:14" s="41" customFormat="1" ht="33" customHeight="1" x14ac:dyDescent="0.2">
      <c r="A23" s="153">
        <f>Infos!H15</f>
        <v>0</v>
      </c>
      <c r="B23" s="154"/>
      <c r="C23" s="155"/>
      <c r="D23" s="153"/>
      <c r="E23" s="154"/>
      <c r="F23" s="154"/>
      <c r="G23" s="155"/>
      <c r="H23" s="153">
        <f>Infos!H18</f>
        <v>0</v>
      </c>
      <c r="I23" s="154"/>
      <c r="J23" s="154"/>
      <c r="K23" s="155"/>
      <c r="L23" s="149"/>
      <c r="M23" s="150"/>
      <c r="N23" s="151"/>
    </row>
  </sheetData>
  <sheetProtection password="D1D3" sheet="1" objects="1" scenarios="1" selectLockedCells="1"/>
  <dataConsolidate/>
  <mergeCells count="26">
    <mergeCell ref="A12:C12"/>
    <mergeCell ref="A13:C13"/>
    <mergeCell ref="A14:C14"/>
    <mergeCell ref="A15:C15"/>
    <mergeCell ref="A16:C16"/>
    <mergeCell ref="L23:N23"/>
    <mergeCell ref="L19:N19"/>
    <mergeCell ref="H19:K19"/>
    <mergeCell ref="A22:C22"/>
    <mergeCell ref="A23:C23"/>
    <mergeCell ref="D22:G22"/>
    <mergeCell ref="D23:G23"/>
    <mergeCell ref="A21:C21"/>
    <mergeCell ref="D21:G21"/>
    <mergeCell ref="H21:K21"/>
    <mergeCell ref="L21:N21"/>
    <mergeCell ref="D19:G19"/>
    <mergeCell ref="A19:C19"/>
    <mergeCell ref="H22:K22"/>
    <mergeCell ref="H23:K23"/>
    <mergeCell ref="A1:C1"/>
    <mergeCell ref="A8:E8"/>
    <mergeCell ref="A9:C9"/>
    <mergeCell ref="A10:C10"/>
    <mergeCell ref="A11:C11"/>
    <mergeCell ref="A6:E6"/>
  </mergeCells>
  <conditionalFormatting sqref="F6:K6 F7:Q7">
    <cfRule type="cellIs" dxfId="12" priority="13" operator="lessThanOrEqual">
      <formula>0</formula>
    </cfRule>
  </conditionalFormatting>
  <conditionalFormatting sqref="A13:A14">
    <cfRule type="cellIs" dxfId="11" priority="12" operator="equal">
      <formula>0</formula>
    </cfRule>
  </conditionalFormatting>
  <conditionalFormatting sqref="L6">
    <cfRule type="cellIs" dxfId="10" priority="11" operator="lessThanOrEqual">
      <formula>0</formula>
    </cfRule>
  </conditionalFormatting>
  <conditionalFormatting sqref="M6">
    <cfRule type="cellIs" dxfId="9" priority="10" operator="lessThanOrEqual">
      <formula>0</formula>
    </cfRule>
  </conditionalFormatting>
  <conditionalFormatting sqref="N6">
    <cfRule type="cellIs" dxfId="8" priority="9" operator="lessThanOrEqual">
      <formula>0</formula>
    </cfRule>
  </conditionalFormatting>
  <conditionalFormatting sqref="O6">
    <cfRule type="cellIs" dxfId="7" priority="8" operator="lessThanOrEqual">
      <formula>0</formula>
    </cfRule>
  </conditionalFormatting>
  <conditionalFormatting sqref="P6">
    <cfRule type="cellIs" dxfId="6" priority="7" operator="lessThanOrEqual">
      <formula>0</formula>
    </cfRule>
  </conditionalFormatting>
  <conditionalFormatting sqref="Q6">
    <cfRule type="cellIs" dxfId="5" priority="6" operator="lessThanOrEqual">
      <formula>0</formula>
    </cfRule>
  </conditionalFormatting>
  <conditionalFormatting sqref="F16:Q16">
    <cfRule type="containsErrors" dxfId="4" priority="2">
      <formula>ISERROR(F16)</formula>
    </cfRule>
  </conditionalFormatting>
  <conditionalFormatting sqref="D21:D23 A21:A23">
    <cfRule type="cellIs" dxfId="3" priority="4" operator="equal">
      <formula>0</formula>
    </cfRule>
  </conditionalFormatting>
  <conditionalFormatting sqref="H21:K23">
    <cfRule type="cellIs" dxfId="2" priority="3" operator="equal">
      <formula>0</formula>
    </cfRule>
  </conditionalFormatting>
  <conditionalFormatting sqref="F7:Q7">
    <cfRule type="cellIs" dxfId="1" priority="1" operator="equal">
      <formula>0</formula>
    </cfRule>
  </conditionalFormatting>
  <dataValidations count="1">
    <dataValidation operator="lessThanOrEqual" allowBlank="1" showInputMessage="1" showErrorMessage="1" error="Nombre entier inférieur ou égal à 3" sqref="F9:Q16"/>
  </dataValidations>
  <printOptions horizontalCentered="1"/>
  <pageMargins left="0.19685039370078741" right="0.19685039370078741" top="0.19685039370078741" bottom="0.19685039370078741" header="0" footer="0"/>
  <pageSetup paperSize="9" scale="80" orientation="portrait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8"/>
  <sheetViews>
    <sheetView showGridLines="0" workbookViewId="0">
      <selection activeCell="B8" sqref="B8:I58"/>
    </sheetView>
  </sheetViews>
  <sheetFormatPr baseColWidth="10" defaultRowHeight="12.75" x14ac:dyDescent="0.2"/>
  <cols>
    <col min="1" max="1" width="3.42578125" style="3" customWidth="1"/>
    <col min="2" max="6" width="11.42578125" style="3"/>
    <col min="7" max="7" width="3.85546875" style="3" customWidth="1"/>
    <col min="8" max="8" width="11.42578125" style="3"/>
    <col min="9" max="9" width="11.42578125" style="3" customWidth="1"/>
    <col min="10" max="10" width="3.5703125" style="3" customWidth="1"/>
    <col min="11" max="16384" width="11.42578125" style="3"/>
  </cols>
  <sheetData>
    <row r="1" spans="1:11" ht="15.75" x14ac:dyDescent="0.25">
      <c r="A1" s="168" t="s">
        <v>24</v>
      </c>
      <c r="B1" s="168"/>
      <c r="C1" s="168"/>
      <c r="D1" s="168"/>
      <c r="E1" s="168"/>
      <c r="F1" s="168"/>
      <c r="G1" s="168"/>
      <c r="H1" s="168"/>
      <c r="I1" s="168"/>
      <c r="J1" s="168"/>
      <c r="K1" s="100"/>
    </row>
    <row r="3" spans="1:11" x14ac:dyDescent="0.2">
      <c r="C3" s="169" t="str">
        <f>Infos!B5</f>
        <v>MC BOULANGERIE SPECIALISEE</v>
      </c>
      <c r="D3" s="169"/>
      <c r="E3" s="169"/>
      <c r="F3" s="169"/>
      <c r="G3" s="169"/>
      <c r="H3" s="169"/>
    </row>
    <row r="4" spans="1:11" x14ac:dyDescent="0.2">
      <c r="C4" s="167">
        <f>Infos!B7</f>
        <v>0</v>
      </c>
      <c r="D4" s="167"/>
      <c r="E4" s="167"/>
      <c r="F4" s="167"/>
      <c r="G4" s="167"/>
      <c r="H4" s="167"/>
    </row>
    <row r="5" spans="1:11" x14ac:dyDescent="0.2">
      <c r="C5" s="170">
        <f>Infos!J3</f>
        <v>0</v>
      </c>
      <c r="D5" s="170"/>
      <c r="E5" s="170"/>
      <c r="F5" s="170"/>
      <c r="G5" s="170"/>
      <c r="H5" s="170"/>
    </row>
    <row r="6" spans="1:11" x14ac:dyDescent="0.2">
      <c r="C6" s="167">
        <f>Infos!G7</f>
        <v>0</v>
      </c>
      <c r="D6" s="167"/>
      <c r="E6" s="167"/>
      <c r="F6" s="167"/>
      <c r="G6" s="167"/>
      <c r="H6" s="167"/>
    </row>
    <row r="7" spans="1:11" x14ac:dyDescent="0.2">
      <c r="C7" s="167">
        <f>Infos!H14</f>
        <v>0</v>
      </c>
      <c r="D7" s="167"/>
      <c r="E7" s="167"/>
      <c r="F7" s="167"/>
      <c r="G7" s="167"/>
      <c r="H7" s="167"/>
    </row>
    <row r="8" spans="1:11" x14ac:dyDescent="0.2">
      <c r="B8" s="158"/>
      <c r="C8" s="159"/>
      <c r="D8" s="159"/>
      <c r="E8" s="159"/>
      <c r="F8" s="159"/>
      <c r="G8" s="159"/>
      <c r="H8" s="159"/>
      <c r="I8" s="160"/>
    </row>
    <row r="9" spans="1:11" x14ac:dyDescent="0.2">
      <c r="B9" s="161"/>
      <c r="C9" s="162"/>
      <c r="D9" s="162"/>
      <c r="E9" s="162"/>
      <c r="F9" s="162"/>
      <c r="G9" s="162"/>
      <c r="H9" s="162"/>
      <c r="I9" s="163"/>
    </row>
    <row r="10" spans="1:11" x14ac:dyDescent="0.2">
      <c r="B10" s="161"/>
      <c r="C10" s="162"/>
      <c r="D10" s="162"/>
      <c r="E10" s="162"/>
      <c r="F10" s="162"/>
      <c r="G10" s="162"/>
      <c r="H10" s="162"/>
      <c r="I10" s="163"/>
    </row>
    <row r="11" spans="1:11" x14ac:dyDescent="0.2">
      <c r="B11" s="161"/>
      <c r="C11" s="162"/>
      <c r="D11" s="162"/>
      <c r="E11" s="162"/>
      <c r="F11" s="162"/>
      <c r="G11" s="162"/>
      <c r="H11" s="162"/>
      <c r="I11" s="163"/>
    </row>
    <row r="12" spans="1:11" x14ac:dyDescent="0.2">
      <c r="B12" s="161"/>
      <c r="C12" s="162"/>
      <c r="D12" s="162"/>
      <c r="E12" s="162"/>
      <c r="F12" s="162"/>
      <c r="G12" s="162"/>
      <c r="H12" s="162"/>
      <c r="I12" s="163"/>
    </row>
    <row r="13" spans="1:11" x14ac:dyDescent="0.2">
      <c r="B13" s="161"/>
      <c r="C13" s="162"/>
      <c r="D13" s="162"/>
      <c r="E13" s="162"/>
      <c r="F13" s="162"/>
      <c r="G13" s="162"/>
      <c r="H13" s="162"/>
      <c r="I13" s="163"/>
    </row>
    <row r="14" spans="1:11" x14ac:dyDescent="0.2">
      <c r="B14" s="161"/>
      <c r="C14" s="162"/>
      <c r="D14" s="162"/>
      <c r="E14" s="162"/>
      <c r="F14" s="162"/>
      <c r="G14" s="162"/>
      <c r="H14" s="162"/>
      <c r="I14" s="163"/>
    </row>
    <row r="15" spans="1:11" x14ac:dyDescent="0.2">
      <c r="B15" s="161"/>
      <c r="C15" s="162"/>
      <c r="D15" s="162"/>
      <c r="E15" s="162"/>
      <c r="F15" s="162"/>
      <c r="G15" s="162"/>
      <c r="H15" s="162"/>
      <c r="I15" s="163"/>
    </row>
    <row r="16" spans="1:11" x14ac:dyDescent="0.2">
      <c r="B16" s="161"/>
      <c r="C16" s="162"/>
      <c r="D16" s="162"/>
      <c r="E16" s="162"/>
      <c r="F16" s="162"/>
      <c r="G16" s="162"/>
      <c r="H16" s="162"/>
      <c r="I16" s="163"/>
    </row>
    <row r="17" spans="2:9" x14ac:dyDescent="0.2">
      <c r="B17" s="161"/>
      <c r="C17" s="162"/>
      <c r="D17" s="162"/>
      <c r="E17" s="162"/>
      <c r="F17" s="162"/>
      <c r="G17" s="162"/>
      <c r="H17" s="162"/>
      <c r="I17" s="163"/>
    </row>
    <row r="18" spans="2:9" x14ac:dyDescent="0.2">
      <c r="B18" s="161"/>
      <c r="C18" s="162"/>
      <c r="D18" s="162"/>
      <c r="E18" s="162"/>
      <c r="F18" s="162"/>
      <c r="G18" s="162"/>
      <c r="H18" s="162"/>
      <c r="I18" s="163"/>
    </row>
    <row r="19" spans="2:9" x14ac:dyDescent="0.2">
      <c r="B19" s="161"/>
      <c r="C19" s="162"/>
      <c r="D19" s="162"/>
      <c r="E19" s="162"/>
      <c r="F19" s="162"/>
      <c r="G19" s="162"/>
      <c r="H19" s="162"/>
      <c r="I19" s="163"/>
    </row>
    <row r="20" spans="2:9" x14ac:dyDescent="0.2">
      <c r="B20" s="161"/>
      <c r="C20" s="162"/>
      <c r="D20" s="162"/>
      <c r="E20" s="162"/>
      <c r="F20" s="162"/>
      <c r="G20" s="162"/>
      <c r="H20" s="162"/>
      <c r="I20" s="163"/>
    </row>
    <row r="21" spans="2:9" x14ac:dyDescent="0.2">
      <c r="B21" s="161"/>
      <c r="C21" s="162"/>
      <c r="D21" s="162"/>
      <c r="E21" s="162"/>
      <c r="F21" s="162"/>
      <c r="G21" s="162"/>
      <c r="H21" s="162"/>
      <c r="I21" s="163"/>
    </row>
    <row r="22" spans="2:9" x14ac:dyDescent="0.2">
      <c r="B22" s="161"/>
      <c r="C22" s="162"/>
      <c r="D22" s="162"/>
      <c r="E22" s="162"/>
      <c r="F22" s="162"/>
      <c r="G22" s="162"/>
      <c r="H22" s="162"/>
      <c r="I22" s="163"/>
    </row>
    <row r="23" spans="2:9" x14ac:dyDescent="0.2">
      <c r="B23" s="161"/>
      <c r="C23" s="162"/>
      <c r="D23" s="162"/>
      <c r="E23" s="162"/>
      <c r="F23" s="162"/>
      <c r="G23" s="162"/>
      <c r="H23" s="162"/>
      <c r="I23" s="163"/>
    </row>
    <row r="24" spans="2:9" x14ac:dyDescent="0.2">
      <c r="B24" s="161"/>
      <c r="C24" s="162"/>
      <c r="D24" s="162"/>
      <c r="E24" s="162"/>
      <c r="F24" s="162"/>
      <c r="G24" s="162"/>
      <c r="H24" s="162"/>
      <c r="I24" s="163"/>
    </row>
    <row r="25" spans="2:9" x14ac:dyDescent="0.2">
      <c r="B25" s="161"/>
      <c r="C25" s="162"/>
      <c r="D25" s="162"/>
      <c r="E25" s="162"/>
      <c r="F25" s="162"/>
      <c r="G25" s="162"/>
      <c r="H25" s="162"/>
      <c r="I25" s="163"/>
    </row>
    <row r="26" spans="2:9" x14ac:dyDescent="0.2">
      <c r="B26" s="161"/>
      <c r="C26" s="162"/>
      <c r="D26" s="162"/>
      <c r="E26" s="162"/>
      <c r="F26" s="162"/>
      <c r="G26" s="162"/>
      <c r="H26" s="162"/>
      <c r="I26" s="163"/>
    </row>
    <row r="27" spans="2:9" x14ac:dyDescent="0.2">
      <c r="B27" s="161"/>
      <c r="C27" s="162"/>
      <c r="D27" s="162"/>
      <c r="E27" s="162"/>
      <c r="F27" s="162"/>
      <c r="G27" s="162"/>
      <c r="H27" s="162"/>
      <c r="I27" s="163"/>
    </row>
    <row r="28" spans="2:9" x14ac:dyDescent="0.2">
      <c r="B28" s="161"/>
      <c r="C28" s="162"/>
      <c r="D28" s="162"/>
      <c r="E28" s="162"/>
      <c r="F28" s="162"/>
      <c r="G28" s="162"/>
      <c r="H28" s="162"/>
      <c r="I28" s="163"/>
    </row>
    <row r="29" spans="2:9" x14ac:dyDescent="0.2">
      <c r="B29" s="161"/>
      <c r="C29" s="162"/>
      <c r="D29" s="162"/>
      <c r="E29" s="162"/>
      <c r="F29" s="162"/>
      <c r="G29" s="162"/>
      <c r="H29" s="162"/>
      <c r="I29" s="163"/>
    </row>
    <row r="30" spans="2:9" x14ac:dyDescent="0.2">
      <c r="B30" s="161"/>
      <c r="C30" s="162"/>
      <c r="D30" s="162"/>
      <c r="E30" s="162"/>
      <c r="F30" s="162"/>
      <c r="G30" s="162"/>
      <c r="H30" s="162"/>
      <c r="I30" s="163"/>
    </row>
    <row r="31" spans="2:9" x14ac:dyDescent="0.2">
      <c r="B31" s="161"/>
      <c r="C31" s="162"/>
      <c r="D31" s="162"/>
      <c r="E31" s="162"/>
      <c r="F31" s="162"/>
      <c r="G31" s="162"/>
      <c r="H31" s="162"/>
      <c r="I31" s="163"/>
    </row>
    <row r="32" spans="2:9" x14ac:dyDescent="0.2">
      <c r="B32" s="161"/>
      <c r="C32" s="162"/>
      <c r="D32" s="162"/>
      <c r="E32" s="162"/>
      <c r="F32" s="162"/>
      <c r="G32" s="162"/>
      <c r="H32" s="162"/>
      <c r="I32" s="163"/>
    </row>
    <row r="33" spans="2:9" x14ac:dyDescent="0.2">
      <c r="B33" s="161"/>
      <c r="C33" s="162"/>
      <c r="D33" s="162"/>
      <c r="E33" s="162"/>
      <c r="F33" s="162"/>
      <c r="G33" s="162"/>
      <c r="H33" s="162"/>
      <c r="I33" s="163"/>
    </row>
    <row r="34" spans="2:9" x14ac:dyDescent="0.2">
      <c r="B34" s="161"/>
      <c r="C34" s="162"/>
      <c r="D34" s="162"/>
      <c r="E34" s="162"/>
      <c r="F34" s="162"/>
      <c r="G34" s="162"/>
      <c r="H34" s="162"/>
      <c r="I34" s="163"/>
    </row>
    <row r="35" spans="2:9" x14ac:dyDescent="0.2">
      <c r="B35" s="161"/>
      <c r="C35" s="162"/>
      <c r="D35" s="162"/>
      <c r="E35" s="162"/>
      <c r="F35" s="162"/>
      <c r="G35" s="162"/>
      <c r="H35" s="162"/>
      <c r="I35" s="163"/>
    </row>
    <row r="36" spans="2:9" x14ac:dyDescent="0.2">
      <c r="B36" s="161"/>
      <c r="C36" s="162"/>
      <c r="D36" s="162"/>
      <c r="E36" s="162"/>
      <c r="F36" s="162"/>
      <c r="G36" s="162"/>
      <c r="H36" s="162"/>
      <c r="I36" s="163"/>
    </row>
    <row r="37" spans="2:9" x14ac:dyDescent="0.2">
      <c r="B37" s="161"/>
      <c r="C37" s="162"/>
      <c r="D37" s="162"/>
      <c r="E37" s="162"/>
      <c r="F37" s="162"/>
      <c r="G37" s="162"/>
      <c r="H37" s="162"/>
      <c r="I37" s="163"/>
    </row>
    <row r="38" spans="2:9" x14ac:dyDescent="0.2">
      <c r="B38" s="161"/>
      <c r="C38" s="162"/>
      <c r="D38" s="162"/>
      <c r="E38" s="162"/>
      <c r="F38" s="162"/>
      <c r="G38" s="162"/>
      <c r="H38" s="162"/>
      <c r="I38" s="163"/>
    </row>
    <row r="39" spans="2:9" x14ac:dyDescent="0.2">
      <c r="B39" s="161"/>
      <c r="C39" s="162"/>
      <c r="D39" s="162"/>
      <c r="E39" s="162"/>
      <c r="F39" s="162"/>
      <c r="G39" s="162"/>
      <c r="H39" s="162"/>
      <c r="I39" s="163"/>
    </row>
    <row r="40" spans="2:9" x14ac:dyDescent="0.2">
      <c r="B40" s="161"/>
      <c r="C40" s="162"/>
      <c r="D40" s="162"/>
      <c r="E40" s="162"/>
      <c r="F40" s="162"/>
      <c r="G40" s="162"/>
      <c r="H40" s="162"/>
      <c r="I40" s="163"/>
    </row>
    <row r="41" spans="2:9" x14ac:dyDescent="0.2">
      <c r="B41" s="161"/>
      <c r="C41" s="162"/>
      <c r="D41" s="162"/>
      <c r="E41" s="162"/>
      <c r="F41" s="162"/>
      <c r="G41" s="162"/>
      <c r="H41" s="162"/>
      <c r="I41" s="163"/>
    </row>
    <row r="42" spans="2:9" x14ac:dyDescent="0.2">
      <c r="B42" s="161"/>
      <c r="C42" s="162"/>
      <c r="D42" s="162"/>
      <c r="E42" s="162"/>
      <c r="F42" s="162"/>
      <c r="G42" s="162"/>
      <c r="H42" s="162"/>
      <c r="I42" s="163"/>
    </row>
    <row r="43" spans="2:9" x14ac:dyDescent="0.2">
      <c r="B43" s="161"/>
      <c r="C43" s="162"/>
      <c r="D43" s="162"/>
      <c r="E43" s="162"/>
      <c r="F43" s="162"/>
      <c r="G43" s="162"/>
      <c r="H43" s="162"/>
      <c r="I43" s="163"/>
    </row>
    <row r="44" spans="2:9" x14ac:dyDescent="0.2">
      <c r="B44" s="161"/>
      <c r="C44" s="162"/>
      <c r="D44" s="162"/>
      <c r="E44" s="162"/>
      <c r="F44" s="162"/>
      <c r="G44" s="162"/>
      <c r="H44" s="162"/>
      <c r="I44" s="163"/>
    </row>
    <row r="45" spans="2:9" x14ac:dyDescent="0.2">
      <c r="B45" s="161"/>
      <c r="C45" s="162"/>
      <c r="D45" s="162"/>
      <c r="E45" s="162"/>
      <c r="F45" s="162"/>
      <c r="G45" s="162"/>
      <c r="H45" s="162"/>
      <c r="I45" s="163"/>
    </row>
    <row r="46" spans="2:9" x14ac:dyDescent="0.2">
      <c r="B46" s="161"/>
      <c r="C46" s="162"/>
      <c r="D46" s="162"/>
      <c r="E46" s="162"/>
      <c r="F46" s="162"/>
      <c r="G46" s="162"/>
      <c r="H46" s="162"/>
      <c r="I46" s="163"/>
    </row>
    <row r="47" spans="2:9" x14ac:dyDescent="0.2">
      <c r="B47" s="161"/>
      <c r="C47" s="162"/>
      <c r="D47" s="162"/>
      <c r="E47" s="162"/>
      <c r="F47" s="162"/>
      <c r="G47" s="162"/>
      <c r="H47" s="162"/>
      <c r="I47" s="163"/>
    </row>
    <row r="48" spans="2:9" x14ac:dyDescent="0.2">
      <c r="B48" s="161"/>
      <c r="C48" s="162"/>
      <c r="D48" s="162"/>
      <c r="E48" s="162"/>
      <c r="F48" s="162"/>
      <c r="G48" s="162"/>
      <c r="H48" s="162"/>
      <c r="I48" s="163"/>
    </row>
    <row r="49" spans="2:9" x14ac:dyDescent="0.2">
      <c r="B49" s="161"/>
      <c r="C49" s="162"/>
      <c r="D49" s="162"/>
      <c r="E49" s="162"/>
      <c r="F49" s="162"/>
      <c r="G49" s="162"/>
      <c r="H49" s="162"/>
      <c r="I49" s="163"/>
    </row>
    <row r="50" spans="2:9" x14ac:dyDescent="0.2">
      <c r="B50" s="161"/>
      <c r="C50" s="162"/>
      <c r="D50" s="162"/>
      <c r="E50" s="162"/>
      <c r="F50" s="162"/>
      <c r="G50" s="162"/>
      <c r="H50" s="162"/>
      <c r="I50" s="163"/>
    </row>
    <row r="51" spans="2:9" x14ac:dyDescent="0.2">
      <c r="B51" s="161"/>
      <c r="C51" s="162"/>
      <c r="D51" s="162"/>
      <c r="E51" s="162"/>
      <c r="F51" s="162"/>
      <c r="G51" s="162"/>
      <c r="H51" s="162"/>
      <c r="I51" s="163"/>
    </row>
    <row r="52" spans="2:9" x14ac:dyDescent="0.2">
      <c r="B52" s="161"/>
      <c r="C52" s="162"/>
      <c r="D52" s="162"/>
      <c r="E52" s="162"/>
      <c r="F52" s="162"/>
      <c r="G52" s="162"/>
      <c r="H52" s="162"/>
      <c r="I52" s="163"/>
    </row>
    <row r="53" spans="2:9" x14ac:dyDescent="0.2">
      <c r="B53" s="161"/>
      <c r="C53" s="162"/>
      <c r="D53" s="162"/>
      <c r="E53" s="162"/>
      <c r="F53" s="162"/>
      <c r="G53" s="162"/>
      <c r="H53" s="162"/>
      <c r="I53" s="163"/>
    </row>
    <row r="54" spans="2:9" x14ac:dyDescent="0.2">
      <c r="B54" s="161"/>
      <c r="C54" s="162"/>
      <c r="D54" s="162"/>
      <c r="E54" s="162"/>
      <c r="F54" s="162"/>
      <c r="G54" s="162"/>
      <c r="H54" s="162"/>
      <c r="I54" s="163"/>
    </row>
    <row r="55" spans="2:9" x14ac:dyDescent="0.2">
      <c r="B55" s="161"/>
      <c r="C55" s="162"/>
      <c r="D55" s="162"/>
      <c r="E55" s="162"/>
      <c r="F55" s="162"/>
      <c r="G55" s="162"/>
      <c r="H55" s="162"/>
      <c r="I55" s="163"/>
    </row>
    <row r="56" spans="2:9" x14ac:dyDescent="0.2">
      <c r="B56" s="161"/>
      <c r="C56" s="162"/>
      <c r="D56" s="162"/>
      <c r="E56" s="162"/>
      <c r="F56" s="162"/>
      <c r="G56" s="162"/>
      <c r="H56" s="162"/>
      <c r="I56" s="163"/>
    </row>
    <row r="57" spans="2:9" x14ac:dyDescent="0.2">
      <c r="B57" s="161"/>
      <c r="C57" s="162"/>
      <c r="D57" s="162"/>
      <c r="E57" s="162"/>
      <c r="F57" s="162"/>
      <c r="G57" s="162"/>
      <c r="H57" s="162"/>
      <c r="I57" s="163"/>
    </row>
    <row r="58" spans="2:9" x14ac:dyDescent="0.2">
      <c r="B58" s="164"/>
      <c r="C58" s="165"/>
      <c r="D58" s="165"/>
      <c r="E58" s="165"/>
      <c r="F58" s="165"/>
      <c r="G58" s="165"/>
      <c r="H58" s="165"/>
      <c r="I58" s="166"/>
    </row>
  </sheetData>
  <sheetProtection password="C754" sheet="1" objects="1" scenarios="1" selectLockedCells="1"/>
  <mergeCells count="7">
    <mergeCell ref="B8:I58"/>
    <mergeCell ref="C7:H7"/>
    <mergeCell ref="A1:J1"/>
    <mergeCell ref="C3:H3"/>
    <mergeCell ref="C4:H4"/>
    <mergeCell ref="C5:H5"/>
    <mergeCell ref="C6:H6"/>
  </mergeCells>
  <phoneticPr fontId="1" type="noConversion"/>
  <conditionalFormatting sqref="C4:H7">
    <cfRule type="cellIs" dxfId="0" priority="1" operator="equal">
      <formula>0</formula>
    </cfRule>
  </conditionalFormatting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Infos</vt:lpstr>
      <vt:lpstr>Grille jury</vt:lpstr>
      <vt:lpstr>Grille saisie</vt:lpstr>
      <vt:lpstr>Grille finale</vt:lpstr>
      <vt:lpstr>Remarques</vt:lpstr>
      <vt:lpstr>'Grille finale'!Impression_des_titres</vt:lpstr>
      <vt:lpstr>'Grille jury'!Impression_des_titres</vt:lpstr>
      <vt:lpstr>'Grille saisie'!Impression_des_titres</vt:lpstr>
      <vt:lpstr>'Grille finale'!Zone_d_impression</vt:lpstr>
      <vt:lpstr>'Grille jury'!Zone_d_impression</vt:lpstr>
      <vt:lpstr>'Grille saisie'!Zone_d_impression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2017-06-07T21:02:03Z</cp:lastPrinted>
  <dcterms:created xsi:type="dcterms:W3CDTF">2007-06-18T05:49:46Z</dcterms:created>
  <dcterms:modified xsi:type="dcterms:W3CDTF">2023-05-25T22:39:40Z</dcterms:modified>
</cp:coreProperties>
</file>